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3"/>
  <workbookPr/>
  <mc:AlternateContent xmlns:mc="http://schemas.openxmlformats.org/markup-compatibility/2006">
    <mc:Choice Requires="x15">
      <x15ac:absPath xmlns:x15ac="http://schemas.microsoft.com/office/spreadsheetml/2010/11/ac" url="/Users/peterhill/Dropbox/GBCW/Data &amp; Stats/"/>
    </mc:Choice>
  </mc:AlternateContent>
  <xr:revisionPtr revIDLastSave="0" documentId="8_{39F45617-8681-0A47-BB6F-9BE94F7ECC7C}" xr6:coauthVersionLast="45" xr6:coauthVersionMax="45" xr10:uidLastSave="{00000000-0000-0000-0000-000000000000}"/>
  <bookViews>
    <workbookView xWindow="0" yWindow="460" windowWidth="25600" windowHeight="14180" tabRatio="500" xr2:uid="{00000000-000D-0000-FFFF-FFFF00000000}"/>
  </bookViews>
  <sheets>
    <sheet name="Sheet1" sheetId="1" r:id="rId1"/>
    <sheet name="Sheet2" sheetId="2" r:id="rId2"/>
  </sheets>
  <definedNames>
    <definedName name="_xlnm.Print_Titles" localSheetId="0">Sheet1!$1:$1</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I50" i="1" l="1"/>
  <c r="J50" i="1" s="1"/>
  <c r="I35" i="1"/>
  <c r="J35" i="1" s="1"/>
  <c r="I25" i="1"/>
  <c r="J25" i="1" s="1"/>
  <c r="I37" i="1"/>
  <c r="J37" i="1" s="1"/>
  <c r="I49" i="1"/>
  <c r="J49" i="1" s="1"/>
  <c r="I47" i="1"/>
  <c r="J47" i="1" s="1"/>
  <c r="I46" i="1"/>
  <c r="J46" i="1" s="1"/>
  <c r="I44" i="1"/>
  <c r="J44" i="1" s="1"/>
  <c r="I43" i="1"/>
  <c r="J43" i="1" s="1"/>
  <c r="I41" i="1"/>
  <c r="J41" i="1" s="1"/>
  <c r="I40" i="1"/>
  <c r="J40" i="1" s="1"/>
  <c r="I38" i="1"/>
  <c r="J38" i="1" s="1"/>
  <c r="I36" i="1"/>
  <c r="J36" i="1" s="1"/>
  <c r="I34" i="1"/>
  <c r="J34" i="1" s="1"/>
  <c r="I33" i="1"/>
  <c r="J33" i="1" s="1"/>
  <c r="I32" i="1"/>
  <c r="J32" i="1" s="1"/>
  <c r="I31" i="1"/>
  <c r="I30" i="1"/>
  <c r="J30" i="1" s="1"/>
  <c r="I29" i="1"/>
  <c r="J29" i="1" s="1"/>
  <c r="I27" i="1"/>
  <c r="J27" i="1" s="1"/>
  <c r="I26" i="1"/>
  <c r="I24" i="1"/>
  <c r="J24" i="1" s="1"/>
  <c r="I23" i="1"/>
  <c r="J23" i="1" s="1"/>
  <c r="I22" i="1"/>
  <c r="J22" i="1" s="1"/>
  <c r="I21" i="1"/>
  <c r="J21" i="1" s="1"/>
  <c r="I20" i="1"/>
  <c r="J20" i="1" s="1"/>
  <c r="I19" i="1"/>
  <c r="J19" i="1" s="1"/>
  <c r="I18" i="1"/>
  <c r="J18" i="1" s="1"/>
  <c r="I13" i="1"/>
  <c r="J13" i="1" s="1"/>
  <c r="I10" i="1"/>
  <c r="I12" i="1"/>
  <c r="J12" i="1" s="1"/>
  <c r="I11" i="1"/>
  <c r="J11" i="1" s="1"/>
  <c r="I9" i="1"/>
  <c r="J9" i="1" s="1"/>
  <c r="I6" i="1"/>
  <c r="J6" i="1" s="1"/>
  <c r="J39" i="1"/>
  <c r="J31" i="1"/>
  <c r="I5" i="1"/>
  <c r="J5" i="1" s="1"/>
  <c r="I3" i="1"/>
  <c r="J3" i="1" s="1"/>
  <c r="I2" i="1"/>
  <c r="J2" i="1" s="1"/>
  <c r="I45" i="1"/>
  <c r="J45" i="1" s="1"/>
  <c r="I42" i="1"/>
  <c r="J42" i="1" s="1"/>
  <c r="I8" i="1"/>
  <c r="J8" i="1" s="1"/>
</calcChain>
</file>

<file path=xl/sharedStrings.xml><?xml version="1.0" encoding="utf-8"?>
<sst xmlns="http://schemas.openxmlformats.org/spreadsheetml/2006/main" count="288" uniqueCount="207">
  <si>
    <t>Name</t>
  </si>
  <si>
    <t>Age</t>
  </si>
  <si>
    <t>Miles Claim</t>
  </si>
  <si>
    <t>From</t>
  </si>
  <si>
    <t>To</t>
  </si>
  <si>
    <t>Days</t>
  </si>
  <si>
    <t>M/wk</t>
  </si>
  <si>
    <t>Comments</t>
  </si>
  <si>
    <t>Charities Supported</t>
  </si>
  <si>
    <t>John Merrill</t>
  </si>
  <si>
    <t>London</t>
  </si>
  <si>
    <t>↩️</t>
  </si>
  <si>
    <t>Royal Commonwealth Society for the Blind</t>
  </si>
  <si>
    <t>Vera Andrews</t>
  </si>
  <si>
    <t>Clacton</t>
  </si>
  <si>
    <t>??</t>
  </si>
  <si>
    <t>↪️</t>
  </si>
  <si>
    <t>At the time Vera held the World Record for the longest continuous walk by a woman. The book - if you can find a copy - is a diary of her walk. </t>
  </si>
  <si>
    <t>Vivienne Ibbott</t>
  </si>
  <si>
    <t>Southampton</t>
  </si>
  <si>
    <t>????</t>
  </si>
  <si>
    <t>?/?87</t>
  </si>
  <si>
    <t>Cannot find any info on this walker at all other than David Cotton’s reference. If you know more - please tell me. </t>
  </si>
  <si>
    <t>Helen Krasner</t>
  </si>
  <si>
    <t>Brighton</t>
  </si>
  <si>
    <t>A top effort from a non-planner and a nice humble light hearted little book to read which will be one you are unlikely to be able to put down once you have started it. She’s pretty damned good if you want to learn to fly too. She did the walk because she wanted to - not for self publicity or charity and for that she deserves genuine recognition. </t>
  </si>
  <si>
    <t>Web: helenkrasner.com</t>
  </si>
  <si>
    <t>Ron Bullen</t>
  </si>
  <si>
    <t>Skegness</t>
  </si>
  <si>
    <t>RNLI</t>
  </si>
  <si>
    <t>News: RNLI</t>
  </si>
  <si>
    <t>Paul Dyer</t>
  </si>
  <si>
    <t>John O’Groats</t>
  </si>
  <si>
    <t>John Westley</t>
  </si>
  <si>
    <t>MS Society</t>
  </si>
  <si>
    <t>Spud Talbot-Ponsonby</t>
  </si>
  <si>
    <t>Shelter</t>
  </si>
  <si>
    <t>Jesse</t>
  </si>
  <si>
    <t>Unknown</t>
  </si>
  <si>
    <t>With an out of print book it is difficult to find out too much about this fella. Apparently he once held the world record for a continueous walk as he not only walked the coast but also pretty much the rest of Britain too. Would love to hear more if you know more. </t>
  </si>
  <si>
    <t>Richard Hunt</t>
  </si>
  <si>
    <t>Eastbourne</t>
  </si>
  <si>
    <t>A husband and wife team who took their marriage to the limit with this walk. They might have used the odd bus and a lift but hey - so what! They complained and moaned their way around and by the sounds of things - had quite a few rows too. I suspect much of it was tongue in cheek but a few complaints were probably fair game - I certainly had a few. </t>
  </si>
  <si>
    <t>Shally Hunt</t>
  </si>
  <si>
    <t>Geraldine Pettitt</t>
  </si>
  <si>
    <t>PDSA</t>
  </si>
  <si>
    <t>Robert Steel</t>
  </si>
  <si>
    <t>Robert must be the oldest to complete the coast walk and in doing so celebrated the centenary of the National Trust. </t>
  </si>
  <si>
    <t>Paul Harvey</t>
  </si>
  <si>
    <t>Boston</t>
  </si>
  <si>
    <t>?/?/97</t>
  </si>
  <si>
    <t>Supposedly a very eventful walk - if you can find any info to ratify things it would help me. </t>
  </si>
  <si>
    <t>James Edmonds</t>
  </si>
  <si>
    <t>?/?/98</t>
  </si>
  <si>
    <t>Not much info to be found about this guy either I’m afraid. </t>
  </si>
  <si>
    <t>Alfie</t>
  </si>
  <si>
    <t>?</t>
  </si>
  <si>
    <t>Nor this one, though we do know that he was apparently from Kent. </t>
  </si>
  <si>
    <t>Peter Griffiths</t>
  </si>
  <si>
    <t>Aberystwyth</t>
  </si>
  <si>
    <t>Another epic effort with full kit using his tent for the majority of the trip plus a network of friends, B&amp;Bs, hostels and bothies. A keen photographer he exhibited after the walk. Sadly he has since died in 2008 and the links to his memory are scant or gone.  </t>
  </si>
  <si>
    <t>Douglas Legg</t>
  </si>
  <si>
    <t>Doug completed this walk on a shoestring budget, begging and borrowing on the way. His book is in diary format and is an honest recollection with no pretention. Certainly a little different. </t>
  </si>
  <si>
    <t>Alison King</t>
  </si>
  <si>
    <t>Liverpool</t>
  </si>
  <si>
    <t>Martyn King</t>
  </si>
  <si>
    <t>Tom Isaacs</t>
  </si>
  <si>
    <t>Five and a half years after being diagnosed with Parkinson’s Disease Tom took off on his coast trek. His account of this amazing walk is both humourous and moving. </t>
  </si>
  <si>
    <t>Parkinson's</t>
  </si>
  <si>
    <t>Website no longer available</t>
  </si>
  <si>
    <t>Graham Harbord</t>
  </si>
  <si>
    <t>Bristol?</t>
  </si>
  <si>
    <t>A walk in memory of his wife who tragically died at a very young age from Hodgkin’s Disease. The charity set up in her name is still going (though the link is no longer active) and raises money for a DNA Sequencer which sadly was not available at the time of her illness. Equally sadly, retired vicar Rev. John O’Brien, who joined Graham for the last section of his walk, collapsed and died 2 miles from the end. </t>
  </si>
  <si>
    <t>Carol’s Smile</t>
  </si>
  <si>
    <t>News: Daily Mail </t>
  </si>
  <si>
    <t>David Cotton</t>
  </si>
  <si>
    <t>Edinburgh</t>
  </si>
  <si>
    <t>Probably the best documented walk to date with a super website full of walking info and data. Definitely a good resource for anyone planning a coast walk of any length. Like John Merrill, David also climbed Scafell, Snowdon and Ben Nevis on his marathon trek. He was supported by his girlfriend, Sam, driving the roving basecamp of a campervan. </t>
  </si>
  <si>
    <t>Riding for the Disabled Assoc.</t>
  </si>
  <si>
    <t>Website: britishwalks.org</t>
  </si>
  <si>
    <t>Blog: Walkerramblings</t>
  </si>
  <si>
    <t>Louis</t>
  </si>
  <si>
    <t>Whitby</t>
  </si>
  <si>
    <t>One of, if not the, youngest walker in this list did the trek during a gap year before university. He camped for much of the way with only occasional B&amp;Bs for comfort. </t>
  </si>
  <si>
    <t>Gary Lamb</t>
  </si>
  <si>
    <t>Hythe</t>
  </si>
  <si>
    <t>With assistance from his local church, this was a heavy pack carrying “prayer walk” around Britain and is documented in his book which is easier to read than it might sound. </t>
  </si>
  <si>
    <t>Greg Whitehead</t>
  </si>
  <si>
    <t>Great Yarmouth</t>
  </si>
  <si>
    <t>?/6/06</t>
  </si>
  <si>
    <t>?/?/?</t>
  </si>
  <si>
    <t>Apparently this was a full kit carrying walk but finding information on it is not easy. </t>
  </si>
  <si>
    <t>Jennina Henderson</t>
  </si>
  <si>
    <t>Lyme Regis</t>
  </si>
  <si>
    <t>Also known very aptly as Jennina Tredwell, the former actress and teacher walked the coast with the support of friends and family driving a motorhome. Another book as a resource and very readable too.  In 2013 she also circumnavigated Ireland for TUSK. It seems once you have got the bug you can’t stop.</t>
  </si>
  <si>
    <t>Wendy Bathard</t>
  </si>
  <si>
    <t>Wendy &amp; Paul and Havoc the dog walked together having given up their jobs to give it a go. They even walked within a mile or so of their home and didn't stop.  A fine charity effort too. </t>
  </si>
  <si>
    <t>News: Bucks Herald</t>
  </si>
  <si>
    <t>Paul Barber</t>
  </si>
  <si>
    <t>Seb Green</t>
  </si>
  <si>
    <t>Weymouth</t>
  </si>
  <si>
    <t>Seb must be the youngest to achieve such a walk. At 18 he set off with his dog, Flash, and camped out for much of the journey. Partly completed the walk in penance for sparking an expensive air sea rescue four years previously, it sounds as if Seb more than made up for his youthful jinx. Good on him. </t>
  </si>
  <si>
    <t>BBC: News Article </t>
  </si>
  <si>
    <t>Ges Laker</t>
  </si>
  <si>
    <t>Portsmouth</t>
  </si>
  <si>
    <t>With two black labrador dogs for company he raised money for blind ex servicemen  and women. </t>
  </si>
  <si>
    <t>St Dunstans</t>
  </si>
  <si>
    <t>David Edwards</t>
  </si>
  <si>
    <t>Cardiff</t>
  </si>
  <si>
    <t>Bowel Cancer Wales</t>
  </si>
  <si>
    <t>You Tube: Mr Duke Walks...</t>
  </si>
  <si>
    <t>Nat Severs</t>
  </si>
  <si>
    <t>A full kit carrying ice cream eater. If they were connected by a bridge he included a few islands too, so Anglesey and Skye added to his mileage. I think he regretted the midges and bogs of Skye. A great blog worth a read. This was an impressive effort with a hefty weekly mileage. For me, this is one of the definitive coast walks and his blog is written with true modesty. </t>
  </si>
  <si>
    <t>Blog: Nomad’s Land</t>
  </si>
  <si>
    <t>Amy Leigh</t>
  </si>
  <si>
    <t>Amy walked every day with some hefty daily mileage. She completed the challenge with her brother Andrew driving her support vehicle. Amy’s journal is succinct. Done in memory of her brother.</t>
  </si>
  <si>
    <t>Kidney Research UK</t>
  </si>
  <si>
    <t>Journal: Amy Goes Coastal</t>
  </si>
  <si>
    <t>Joe Robertson</t>
  </si>
  <si>
    <t>Gravesend</t>
  </si>
  <si>
    <t>Another fast and fully loaded unsupported effort with little recorded beyond a Facebook page and Just Giving Site. </t>
  </si>
  <si>
    <t>Cancer Research UK</t>
  </si>
  <si>
    <t>FB: Joe Boy Robertson’s Big Walk</t>
  </si>
  <si>
    <t>Dr Geebers</t>
  </si>
  <si>
    <t>A homeless artist who never intended to walk round but who just kept creating pebble art as he went. Began in 2009 and finished at the end of 2011. He lived off donations made in recognition of his sculptures. </t>
  </si>
  <si>
    <t>Daily Mail Article</t>
  </si>
  <si>
    <t>John Rayment</t>
  </si>
  <si>
    <t>Tilbury</t>
  </si>
  <si>
    <t>Took the winter off, so always difficult to include this in the non-stop list, but hey - even John Merrill took a few weeks off, so it would be churlish of me not to include him in this list after such a trek. The weekly mileage is based on the 319 days he walked. </t>
  </si>
  <si>
    <t>Parkinson’s UK</t>
  </si>
  <si>
    <t>Twitter: @RaymentJohn</t>
  </si>
  <si>
    <t>Christian Nock</t>
  </si>
  <si>
    <t>Blackpool</t>
  </si>
  <si>
    <t>Help For Heroes</t>
  </si>
  <si>
    <t>FB: No Longer Available</t>
  </si>
  <si>
    <t>David Higgins</t>
  </si>
  <si>
    <t>Withernsea</t>
  </si>
  <si>
    <t>An impressive lone effort using a mixture of heavy rucksack and complicated logistics of using camper van with no driver other than himself (returning to it by public transport). </t>
  </si>
  <si>
    <t>Blog: Coasting Round Britain</t>
  </si>
  <si>
    <t>Adam Short</t>
  </si>
  <si>
    <t>Another hard core walker who not only carried his kit but also carried a pack raft nicknamed “Hoolley” to get across rivers. Started the adventure raising money for the Scouts but seemed to fall out with them very early on. A self styled adventurer it looks as if he is putting together a documentary film of his walk as well as attempting to paddle board the Nile. </t>
  </si>
  <si>
    <t>FB: UKCoastalTrek</t>
  </si>
  <si>
    <t>Natalia Spencer</t>
  </si>
  <si>
    <t>Wallace &amp; Gromit's Grand Appeal</t>
  </si>
  <si>
    <t>Info</t>
  </si>
  <si>
    <t>Turn Right at Land’s End</t>
  </si>
  <si>
    <t>I’ve Seen Granny Vera</t>
  </si>
  <si>
    <t>Midges, Maps &amp; Muesli</t>
  </si>
  <si>
    <t>And the Road Below</t>
  </si>
  <si>
    <t>Two Feet Four Paws</t>
  </si>
  <si>
    <t>Friendship, Spirit &amp; Freedom</t>
  </si>
  <si>
    <t>The Sea on Our Left</t>
  </si>
  <si>
    <t>No Fixed Abode</t>
  </si>
  <si>
    <t>Shake Well Before Use</t>
  </si>
  <si>
    <t>Legs of Lamb</t>
  </si>
  <si>
    <t>A Bit Far for You Dear</t>
  </si>
  <si>
    <t>The Woodland Trust, RNLI, WSPA, Topsy Foundation</t>
  </si>
  <si>
    <t>The Stroke Assoc. The Mammal Society, Southampton Hospital Paediatric Dept.</t>
  </si>
  <si>
    <t>I May be Gone for Some Time</t>
  </si>
  <si>
    <t>MS National Therapy Centres + Spinal Injuries Association</t>
  </si>
  <si>
    <t>Web: GBcoastwalk.com</t>
  </si>
  <si>
    <t>RNLI, Save the Children</t>
  </si>
  <si>
    <t>Parkinson's Improvement Prog, Parkinson's UK, Parkinson's Cure</t>
  </si>
  <si>
    <t>Web: johnmerrillwalkguides</t>
  </si>
  <si>
    <t>Guide Dogs, RNLI</t>
  </si>
  <si>
    <t>Start / Finish</t>
  </si>
  <si>
    <t>Dorset &amp; Somerset Air Ambulance, Starlight Children's Foundation</t>
  </si>
  <si>
    <t>Once proclaimed as the world record holder for endurance walking Ron has since revisited his 7,000 mile walk, this time by driving it in a motorhome at the age of 76 in 2004. Though a few purists might dispute his walk - I don’t. This Lincolnshire man and ex Para deserves more recognition than he got. </t>
  </si>
  <si>
    <t>Included 125 days around Ireland in his mammoth 9,469 mile walk the former postman and self-titled British Endurance Walking Champion is more than a bit of a purist who sadly doubted the mileage of others before him. Wrote a book full of facts and boasts. The mileage and days quoted are for GB mainland coast only.  </t>
  </si>
  <si>
    <t>A couple who visited every RNLI station on their walk. 16 months into the walk Alison was diagnosed with a brain tumour. After treatment they returned to complete their walk (that's NOT a break in my eyes). They married shortly after completing the walk and sadly Alison died 18 months later. Inspiring? Absolutely!</t>
  </si>
  <si>
    <r>
      <t xml:space="preserve">Book                                                           </t>
    </r>
    <r>
      <rPr>
        <b/>
        <sz val="8"/>
        <color theme="0"/>
        <rFont val="Arial Narrow"/>
        <family val="2"/>
      </rPr>
      <t>(many are sadly out of print)</t>
    </r>
  </si>
  <si>
    <t>Durdle Door, Dorset</t>
  </si>
  <si>
    <t>Elise Downing</t>
  </si>
  <si>
    <t>Greenwich</t>
  </si>
  <si>
    <t xml:space="preserve">Technically not a walker, but a RUNNER and an unsupported one too!!! And she didn't even classify herself as an experienced runner (only 3 years and 2 marathons…cough cough). Elise said that she just had the idea and the fact that she couldn’t think of any solid reasons not to do it, was reason in itself to go and at least try. Lovely girl and a bit of a celeb in trail running circles. Well deserved I reckon. </t>
  </si>
  <si>
    <t>Web: Elisedowning.com</t>
  </si>
  <si>
    <t>FB: Susan Murphy</t>
  </si>
  <si>
    <t>Martin Shipley</t>
  </si>
  <si>
    <t>Robin Hood's Bay</t>
  </si>
  <si>
    <t>Thrombosis UK</t>
  </si>
  <si>
    <t>FB: Team Shipley Walk</t>
  </si>
  <si>
    <t xml:space="preserve">Accompanied by her dog, Tess, and a motorhome driven by family and friends for support. A lovely inspiring walk and equally well written book. A truly humble and lovely woman and my favourite written account of the walk. Sadly she is no longer with us. For me - her walk is definitive of the spirit of long distance walking as it should be and for that I find her more inspirational than any before her. </t>
  </si>
  <si>
    <t>60+</t>
  </si>
  <si>
    <t>Martin's effort gives huge credit to Team Shipley and his wife Maureen for contributing so much to yet another truly team effort completed in memory of their daughter. It's always important to remember that though many of these walks are solo efforts on paper, every walker needed support to one degree or another and therefore every name invariably represents a genuine TEAM effort whether fully recognised or not. Mileage lower than most due to choice of cutting across much of the West Coast of Scotland and missing many of the wildest peninsulas and spectacular paths. There are NO official rules and everyone is entitled to do it their way. Purists - PLEASE NOTE!!!</t>
  </si>
  <si>
    <t>Alex Ellis-Roswell</t>
  </si>
  <si>
    <t xml:space="preserve">RNLI </t>
  </si>
  <si>
    <t>Minnis Bay, Kent</t>
  </si>
  <si>
    <t>I can't really exclude this guy from the list just because he did it over 3.5 years, as he did walk around Ireland too! With little prep he set off with a rucksack and tent thinking he could walk 20-25 miles per day. By the time he arrived in West Cork his knees were cream crackered and he had to take a 2 week break, reassess his daily mileage and take more frequent rest days. Hence it became a much longer marathon than the original 2 year project he had in mind. A walk inspired by his recently deceased father and his dedication to charity work. Alex raised a huge amount for the RNLI.</t>
  </si>
  <si>
    <t>COAST Magazine article + FB Link</t>
  </si>
  <si>
    <t>SSAFA</t>
  </si>
  <si>
    <t>Llangennith Beach</t>
  </si>
  <si>
    <t>Christian (Chris) Lewis</t>
  </si>
  <si>
    <t>8,000+</t>
  </si>
  <si>
    <t>Ongoing</t>
  </si>
  <si>
    <t>BBC News Article  - Website no longer available</t>
  </si>
  <si>
    <t>Web: Alison-and-martyn.org.uk</t>
  </si>
  <si>
    <r>
      <t xml:space="preserve">I like to take people by what I see but... Mr Duke (aka David Edwards) </t>
    </r>
    <r>
      <rPr>
        <b/>
        <i/>
        <sz val="10"/>
        <color theme="0" tint="-0.499984740745262"/>
        <rFont val="Arial Narrow"/>
        <family val="2"/>
      </rPr>
      <t>apparently</t>
    </r>
    <r>
      <rPr>
        <i/>
        <sz val="10"/>
        <color theme="0" tint="-0.499984740745262"/>
        <rFont val="Arial Narrow"/>
        <family val="2"/>
      </rPr>
      <t xml:space="preserve"> completed his walk in 140 days. He doesn't look that knackered in his finishing line video, so this guy is either super fit, super human or something else. </t>
    </r>
    <r>
      <rPr>
        <b/>
        <i/>
        <sz val="10"/>
        <color theme="0" tint="-0.499984740745262"/>
        <rFont val="Arial Narrow"/>
        <family val="2"/>
      </rPr>
      <t>Unbelievable</t>
    </r>
    <r>
      <rPr>
        <i/>
        <sz val="10"/>
        <color theme="0" tint="-0.499984740745262"/>
        <rFont val="Arial Narrow"/>
        <family val="2"/>
      </rPr>
      <t xml:space="preserve"> effort with a full pack too! - Sorry but there is very little evidence to support that this walk was actually done and I am loathed to believe it unless anyone can ratify it. If nobody does then I will delete it from the record as </t>
    </r>
    <r>
      <rPr>
        <b/>
        <i/>
        <sz val="10"/>
        <color theme="0" tint="-0.499984740745262"/>
        <rFont val="Arial Narrow"/>
        <family val="2"/>
      </rPr>
      <t>unverified.</t>
    </r>
    <r>
      <rPr>
        <i/>
        <sz val="10"/>
        <color theme="0" tint="-0.499984740745262"/>
        <rFont val="Arial Narrow"/>
        <family val="2"/>
      </rPr>
      <t xml:space="preserve">  </t>
    </r>
  </si>
  <si>
    <t>ONGOING</t>
  </si>
  <si>
    <t xml:space="preserve">Her extraordinary 'walk of love' in remembrance of her 5 year old daughter, Elizabeth, who died after a short illness in December 2016 was done to focus her grieving energy positively and raise as much money as she could. With over £130,000 raised so far, her money raising efforts are the best for a coast walker and have by no mean finished as she embarks on new adventures. An inspirational effort in anyone's eyes. Natalia, followed most of my routes with adaptations made by her own support team and she moaned to me that these often underplayed the real miles walked - errr... oops sorry Natalia. Maybe one day we will actually get to walk together as I love her company, her steely determination and just want to give her a huge hug. </t>
  </si>
  <si>
    <t>Peter Hill (yep - it's me)</t>
  </si>
  <si>
    <t>Started off as an aimless stroll that became a marathon. He always insisted on sleeping rough and carried full kit. An ex military man who became a bit of a folk hero and cult figure attracting huge charity support. Mileage not known. I still don’t know how he managed to wear out 14 pairs of boots though - did he eat them as roadkill?</t>
  </si>
  <si>
    <t>Inspired by Spud Ponsonby-Talbot's method and attitude, I was supported by family and friends driving my motorhome. Walking 6 days per week I believe this to be the most accurately recorded and evidenced mileage to date (though Natalia Spencer since tells me that it was quite a bit more walking in reality) with ascent details too (18.5 x Mt Everests). It's also an easy read award winning book adapted from my blog with 300 great photos - well I would say that wouldn’t I :)</t>
  </si>
  <si>
    <t xml:space="preserve">Another truly worthy and brilliant effort by a lovely couple. It always worries me when a couple venture out on such a feat as it can be difficult to adjust to the needs of an individual every day, but these two seemed well matched and thankfully still married at the end. They also used and followed my routes where they could - which is really nice of them. I think those routes might need updating a bit though.  </t>
  </si>
  <si>
    <t xml:space="preserve">Another ex military man who just upped sticks from his homeless life and went for a walk around the UK... Yes he included the Northern Ireland coast and remote islands too. And yes - he is doing it the only way an ex para would, with a big rucksack, £10 in his pocket and foraging / fishing / eating roadkill. He has acquired a companion on the way (Jet the dog) and suffered a nasty ankle injury in West Scotland. He tries to stick to the tide line as much as possible only walking inland when faced by inaccessible cliffs. Definitely a purist's walk - but also probably the most humble - I like this guy alot and he's still out there.  </t>
  </si>
  <si>
    <t xml:space="preserve">The first. when there were fewer bridges or official footpaths and kit was basic and heavy. Don’t even think about questioning his mileage, his was a landmark achievement and he likes everyone to know it. He had to take a few weeks off due to a broken foot but lets not pick bones (pardon the pun) for whether this was a continuous walk or not! He has been proclaimed by some to be the greatest long distance walker in Britain despite a few counter claims from other equally humble souls. Footnote: Sadly he seems to dismiss other people's achievements for not following HIS rules or routes. All a bit of a shame really and as a consequence he now appears a tad disingenuous, which for me devalues what is still a definitive walk.  </t>
  </si>
  <si>
    <t>Sue Murphy</t>
  </si>
  <si>
    <t>Simon Murphy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</si>
</sst>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2"/>
      <color theme="1"/>
      <name val="Calibri"/>
      <family val="2"/>
      <scheme val="minor"/>
    </font>
    <font>
      <u/>
      <sz val="12"/>
      <color theme="10"/>
      <name val="Calibri"/>
      <family val="2"/>
      <scheme val="minor"/>
    </font>
    <font>
      <sz val="11"/>
      <color theme="1"/>
      <name val="Calibri"/>
      <family val="2"/>
      <scheme val="minor"/>
    </font>
    <font>
      <b/>
      <sz val="11"/>
      <color theme="1"/>
      <name val="Calibri"/>
      <family val="2"/>
      <scheme val="minor"/>
    </font>
    <font>
      <sz val="11"/>
      <color rgb="FF000000"/>
      <name val="Arial Narrow"/>
      <family val="2"/>
    </font>
    <font>
      <sz val="8"/>
      <name val="Calibri"/>
      <family val="2"/>
      <scheme val="minor"/>
    </font>
    <font>
      <sz val="12"/>
      <color theme="1"/>
      <name val="Arial Narrow"/>
      <family val="2"/>
    </font>
    <font>
      <sz val="11"/>
      <color theme="1"/>
      <name val="Arial Narrow"/>
      <family val="2"/>
    </font>
    <font>
      <sz val="10"/>
      <color rgb="FF000000"/>
      <name val="Arial Narrow"/>
      <family val="2"/>
    </font>
    <font>
      <sz val="10"/>
      <color theme="1"/>
      <name val="Arial Narrow"/>
      <family val="2"/>
    </font>
    <font>
      <b/>
      <sz val="11"/>
      <color theme="0"/>
      <name val="Arial Narrow"/>
      <family val="2"/>
    </font>
    <font>
      <b/>
      <u/>
      <sz val="10"/>
      <color theme="10"/>
      <name val="Arial"/>
      <family val="2"/>
    </font>
    <font>
      <b/>
      <sz val="10"/>
      <color theme="1"/>
      <name val="Arial"/>
      <family val="2"/>
    </font>
    <font>
      <b/>
      <sz val="10"/>
      <color rgb="FF000000"/>
      <name val="Arial"/>
      <family val="2"/>
    </font>
    <font>
      <sz val="11"/>
      <color theme="0"/>
      <name val="Arial Narrow"/>
      <family val="2"/>
    </font>
    <font>
      <b/>
      <sz val="8"/>
      <color theme="0"/>
      <name val="Arial Narrow"/>
      <family val="2"/>
    </font>
    <font>
      <u/>
      <sz val="10"/>
      <color theme="10"/>
      <name val="Arial Narrow"/>
      <family val="2"/>
    </font>
    <font>
      <sz val="10"/>
      <color theme="1"/>
      <name val="Calibri"/>
      <family val="2"/>
      <scheme val="minor"/>
    </font>
    <font>
      <u/>
      <sz val="10"/>
      <color theme="10"/>
      <name val="Arial Narrow"/>
      <family val="2"/>
    </font>
    <font>
      <b/>
      <sz val="11"/>
      <color theme="0"/>
      <name val="Arial Narrow"/>
      <family val="2"/>
    </font>
    <font>
      <sz val="11"/>
      <color theme="1"/>
      <name val="Arial Narrow"/>
      <family val="2"/>
    </font>
    <font>
      <sz val="10"/>
      <color theme="1"/>
      <name val="Arial Narrow"/>
      <family val="2"/>
    </font>
    <font>
      <sz val="10"/>
      <color rgb="FF000000"/>
      <name val="Arial Narrow"/>
      <family val="2"/>
    </font>
    <font>
      <sz val="11"/>
      <color rgb="FF000000"/>
      <name val="Arial Narrow"/>
      <family val="2"/>
    </font>
    <font>
      <i/>
      <sz val="11"/>
      <color theme="0" tint="-0.499984740745262"/>
      <name val="Arial Narrow"/>
      <family val="2"/>
    </font>
    <font>
      <i/>
      <sz val="10"/>
      <color theme="0" tint="-0.499984740745262"/>
      <name val="Arial Narrow"/>
      <family val="2"/>
    </font>
    <font>
      <b/>
      <i/>
      <sz val="10"/>
      <color theme="0" tint="-0.499984740745262"/>
      <name val="Arial Narrow"/>
      <family val="2"/>
    </font>
    <font>
      <b/>
      <i/>
      <sz val="10"/>
      <color theme="0" tint="-0.499984740745262"/>
      <name val="Arial"/>
      <family val="2"/>
    </font>
    <font>
      <i/>
      <u/>
      <sz val="10"/>
      <color theme="0" tint="-0.499984740745262"/>
      <name val="Arial Narrow"/>
      <family val="2"/>
    </font>
    <font>
      <i/>
      <sz val="12"/>
      <color theme="0" tint="-0.499984740745262"/>
      <name val="Calibri"/>
      <family val="2"/>
      <scheme val="minor"/>
    </font>
    <font>
      <b/>
      <i/>
      <sz val="11"/>
      <color theme="6" tint="0.59999389629810485"/>
      <name val="Arial Narrow"/>
      <family val="2"/>
    </font>
    <font>
      <b/>
      <sz val="10"/>
      <color theme="1"/>
      <name val="Arial"/>
      <family val="2"/>
    </font>
  </fonts>
  <fills count="6">
    <fill>
      <patternFill patternType="none"/>
    </fill>
    <fill>
      <patternFill patternType="gray125"/>
    </fill>
    <fill>
      <patternFill patternType="solid">
        <fgColor rgb="FF6999BC"/>
        <bgColor indexed="64"/>
      </patternFill>
    </fill>
    <fill>
      <patternFill patternType="solid">
        <fgColor theme="8" tint="0.79998168889431442"/>
        <bgColor indexed="64"/>
      </patternFill>
    </fill>
    <fill>
      <patternFill patternType="solid">
        <fgColor theme="2" tint="-0.499984740745262"/>
        <bgColor indexed="64"/>
      </patternFill>
    </fill>
    <fill>
      <patternFill patternType="solid">
        <fgColor rgb="FFDDEBF7"/>
        <bgColor indexed="64"/>
      </patternFill>
    </fill>
  </fills>
  <borders count="19">
    <border>
      <left/>
      <right/>
      <top/>
      <bottom/>
      <diagonal/>
    </border>
    <border>
      <left style="medium">
        <color rgb="FF6999BC"/>
      </left>
      <right style="thin">
        <color rgb="FF6999BC"/>
      </right>
      <top style="medium">
        <color rgb="FF6999BC"/>
      </top>
      <bottom style="thin">
        <color rgb="FF6999BC"/>
      </bottom>
      <diagonal/>
    </border>
    <border>
      <left style="thin">
        <color rgb="FF6999BC"/>
      </left>
      <right style="thin">
        <color rgb="FF6999BC"/>
      </right>
      <top style="medium">
        <color rgb="FF6999BC"/>
      </top>
      <bottom style="thin">
        <color rgb="FF6999BC"/>
      </bottom>
      <diagonal/>
    </border>
    <border>
      <left style="thin">
        <color rgb="FF6999BC"/>
      </left>
      <right style="medium">
        <color rgb="FF6999BC"/>
      </right>
      <top style="medium">
        <color rgb="FF6999BC"/>
      </top>
      <bottom style="thin">
        <color rgb="FF6999BC"/>
      </bottom>
      <diagonal/>
    </border>
    <border>
      <left style="medium">
        <color rgb="FF6999BC"/>
      </left>
      <right style="thin">
        <color rgb="FF6999BC"/>
      </right>
      <top style="thin">
        <color rgb="FF6999BC"/>
      </top>
      <bottom style="thin">
        <color rgb="FF6999BC"/>
      </bottom>
      <diagonal/>
    </border>
    <border>
      <left style="thin">
        <color rgb="FF6999BC"/>
      </left>
      <right style="thin">
        <color rgb="FF6999BC"/>
      </right>
      <top style="thin">
        <color rgb="FF6999BC"/>
      </top>
      <bottom style="thin">
        <color rgb="FF6999BC"/>
      </bottom>
      <diagonal/>
    </border>
    <border>
      <left style="thin">
        <color rgb="FF6999BC"/>
      </left>
      <right style="medium">
        <color rgb="FF6999BC"/>
      </right>
      <top style="thin">
        <color rgb="FF6999BC"/>
      </top>
      <bottom style="thin">
        <color rgb="FF6999BC"/>
      </bottom>
      <diagonal/>
    </border>
    <border>
      <left style="medium">
        <color rgb="FF6999BC"/>
      </left>
      <right style="thin">
        <color rgb="FF6999BC"/>
      </right>
      <top style="thin">
        <color rgb="FF6999BC"/>
      </top>
      <bottom style="medium">
        <color rgb="FF6999BC"/>
      </bottom>
      <diagonal/>
    </border>
    <border>
      <left style="thin">
        <color rgb="FF6999BC"/>
      </left>
      <right style="thin">
        <color rgb="FF6999BC"/>
      </right>
      <top style="thin">
        <color rgb="FF6999BC"/>
      </top>
      <bottom style="medium">
        <color rgb="FF6999BC"/>
      </bottom>
      <diagonal/>
    </border>
    <border>
      <left style="thin">
        <color rgb="FF6999BC"/>
      </left>
      <right style="medium">
        <color rgb="FF6999BC"/>
      </right>
      <top style="thin">
        <color rgb="FF6999BC"/>
      </top>
      <bottom style="medium">
        <color rgb="FF6999BC"/>
      </bottom>
      <diagonal/>
    </border>
    <border>
      <left/>
      <right/>
      <top style="medium">
        <color rgb="FF6999BC"/>
      </top>
      <bottom style="medium">
        <color rgb="FF6999BC"/>
      </bottom>
      <diagonal/>
    </border>
    <border>
      <left/>
      <right style="medium">
        <color rgb="FF6999BC"/>
      </right>
      <top style="medium">
        <color rgb="FF6999BC"/>
      </top>
      <bottom style="medium">
        <color rgb="FF6999BC"/>
      </bottom>
      <diagonal/>
    </border>
    <border>
      <left style="thin">
        <color rgb="FF6999BC"/>
      </left>
      <right style="thin">
        <color rgb="FF6999BC"/>
      </right>
      <top style="thin">
        <color rgb="FF6999BC"/>
      </top>
      <bottom/>
      <diagonal/>
    </border>
    <border>
      <left style="thin">
        <color rgb="FF6999BC"/>
      </left>
      <right style="thin">
        <color rgb="FF6999BC"/>
      </right>
      <top/>
      <bottom style="thin">
        <color rgb="FF6999BC"/>
      </bottom>
      <diagonal/>
    </border>
    <border>
      <left style="thin">
        <color rgb="FF6999BC"/>
      </left>
      <right style="medium">
        <color rgb="FF6999BC"/>
      </right>
      <top style="thin">
        <color rgb="FF6999BC"/>
      </top>
      <bottom/>
      <diagonal/>
    </border>
    <border>
      <left style="thin">
        <color rgb="FF6999BC"/>
      </left>
      <right style="medium">
        <color rgb="FF6999BC"/>
      </right>
      <top/>
      <bottom style="thin">
        <color rgb="FF6999BC"/>
      </bottom>
      <diagonal/>
    </border>
    <border>
      <left style="medium">
        <color rgb="FF6999BC"/>
      </left>
      <right style="thin">
        <color rgb="FF6999BC"/>
      </right>
      <top style="medium">
        <color rgb="FF6999BC"/>
      </top>
      <bottom style="medium">
        <color rgb="FF6999BC"/>
      </bottom>
      <diagonal/>
    </border>
    <border>
      <left style="thin">
        <color rgb="FF6999BC"/>
      </left>
      <right/>
      <top style="medium">
        <color rgb="FF6999BC"/>
      </top>
      <bottom style="medium">
        <color rgb="FF6999BC"/>
      </bottom>
      <diagonal/>
    </border>
    <border>
      <left style="medium">
        <color rgb="FF6999BC"/>
      </left>
      <right style="thin">
        <color rgb="FF6999BC"/>
      </right>
      <top style="thin">
        <color rgb="FF6999BC"/>
      </top>
      <bottom/>
      <diagonal/>
    </border>
  </borders>
  <cellStyleXfs count="2">
    <xf numFmtId="0" fontId="0" fillId="0" borderId="0"/>
    <xf numFmtId="0" fontId="1" fillId="0" borderId="0" applyNumberFormat="0" applyFill="0" applyBorder="0" applyAlignment="0" applyProtection="0"/>
  </cellStyleXfs>
  <cellXfs count="209">
    <xf numFmtId="0" fontId="0" fillId="0" borderId="0" xfId="0"/>
    <xf numFmtId="0" fontId="3" fillId="0" borderId="0" xfId="0" applyFon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vertical="top"/>
    </xf>
    <xf numFmtId="0" fontId="0" fillId="0" borderId="0" xfId="0" applyAlignment="1">
      <alignment vertical="top" wrapText="1"/>
    </xf>
    <xf numFmtId="0" fontId="2" fillId="0" borderId="0" xfId="0" applyFont="1" applyAlignment="1">
      <alignment vertical="center" wrapText="1"/>
    </xf>
    <xf numFmtId="0" fontId="4" fillId="3" borderId="5" xfId="0" applyFont="1" applyFill="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8" fillId="3" borderId="5" xfId="0" applyFont="1" applyFill="1" applyBorder="1" applyAlignment="1">
      <alignment vertical="center" wrapText="1"/>
    </xf>
    <xf numFmtId="0" fontId="8" fillId="0" borderId="5" xfId="0" applyFont="1" applyBorder="1" applyAlignment="1">
      <alignment vertical="center" wrapText="1"/>
    </xf>
    <xf numFmtId="1" fontId="2" fillId="0" borderId="0" xfId="0" applyNumberFormat="1" applyFont="1" applyAlignment="1">
      <alignment horizontal="center" vertical="center"/>
    </xf>
    <xf numFmtId="0" fontId="10" fillId="4" borderId="1" xfId="0" applyFont="1" applyFill="1" applyBorder="1" applyAlignment="1">
      <alignment horizontal="center" vertical="center"/>
    </xf>
    <xf numFmtId="0" fontId="10" fillId="4" borderId="2" xfId="0" applyFont="1" applyFill="1" applyBorder="1" applyAlignment="1">
      <alignment vertical="center" wrapText="1"/>
    </xf>
    <xf numFmtId="0" fontId="4" fillId="0" borderId="2" xfId="0" applyFont="1" applyBorder="1" applyAlignment="1">
      <alignment horizontal="center" vertical="center"/>
    </xf>
    <xf numFmtId="3" fontId="4" fillId="0" borderId="2" xfId="0" applyNumberFormat="1" applyFont="1" applyBorder="1" applyAlignment="1">
      <alignment horizontal="center" vertical="center"/>
    </xf>
    <xf numFmtId="17" fontId="4" fillId="0" borderId="2" xfId="0" applyNumberFormat="1" applyFont="1" applyBorder="1" applyAlignment="1">
      <alignment horizontal="center" vertical="center"/>
    </xf>
    <xf numFmtId="1" fontId="4" fillId="0" borderId="2" xfId="0" applyNumberFormat="1" applyFont="1" applyBorder="1" applyAlignment="1">
      <alignment horizontal="center" vertical="center"/>
    </xf>
    <xf numFmtId="0" fontId="10" fillId="4" borderId="4" xfId="0" applyFont="1" applyFill="1" applyBorder="1" applyAlignment="1">
      <alignment horizontal="center" vertical="center"/>
    </xf>
    <xf numFmtId="0" fontId="10" fillId="4" borderId="5" xfId="0" applyFont="1" applyFill="1" applyBorder="1" applyAlignment="1">
      <alignment vertical="center" wrapText="1"/>
    </xf>
    <xf numFmtId="0" fontId="4" fillId="3" borderId="5" xfId="0" applyFont="1" applyFill="1" applyBorder="1" applyAlignment="1">
      <alignment horizontal="center" vertical="center"/>
    </xf>
    <xf numFmtId="3" fontId="4" fillId="3" borderId="5" xfId="0" applyNumberFormat="1" applyFont="1" applyFill="1" applyBorder="1" applyAlignment="1">
      <alignment horizontal="center" vertical="center"/>
    </xf>
    <xf numFmtId="17" fontId="4" fillId="3" borderId="5" xfId="0" applyNumberFormat="1" applyFont="1" applyFill="1" applyBorder="1" applyAlignment="1">
      <alignment horizontal="center" vertical="center"/>
    </xf>
    <xf numFmtId="1" fontId="4" fillId="3" borderId="5" xfId="0" applyNumberFormat="1" applyFont="1" applyFill="1" applyBorder="1" applyAlignment="1">
      <alignment horizontal="center" vertical="center"/>
    </xf>
    <xf numFmtId="0" fontId="4" fillId="0" borderId="5" xfId="0" applyFont="1" applyBorder="1" applyAlignment="1">
      <alignment horizontal="center" vertical="center"/>
    </xf>
    <xf numFmtId="17" fontId="4" fillId="0" borderId="5" xfId="0" applyNumberFormat="1" applyFont="1" applyBorder="1" applyAlignment="1">
      <alignment horizontal="center" vertical="center"/>
    </xf>
    <xf numFmtId="0" fontId="7" fillId="0" borderId="5" xfId="0" applyFont="1" applyBorder="1" applyAlignment="1">
      <alignment horizontal="center" vertical="center"/>
    </xf>
    <xf numFmtId="1" fontId="7" fillId="0" borderId="5" xfId="0" applyNumberFormat="1" applyFont="1" applyBorder="1" applyAlignment="1">
      <alignment horizontal="center" vertical="center"/>
    </xf>
    <xf numFmtId="3" fontId="4" fillId="0" borderId="5" xfId="0" applyNumberFormat="1" applyFont="1" applyBorder="1" applyAlignment="1">
      <alignment horizontal="center" vertical="center"/>
    </xf>
    <xf numFmtId="1" fontId="4" fillId="0" borderId="5" xfId="0" applyNumberFormat="1" applyFont="1" applyBorder="1" applyAlignment="1">
      <alignment horizontal="center" vertical="center"/>
    </xf>
    <xf numFmtId="0" fontId="7" fillId="3" borderId="5" xfId="0" applyFont="1" applyFill="1" applyBorder="1" applyAlignment="1">
      <alignment horizontal="center" vertical="center"/>
    </xf>
    <xf numFmtId="1" fontId="7" fillId="3" borderId="5" xfId="0" applyNumberFormat="1" applyFont="1" applyFill="1" applyBorder="1" applyAlignment="1">
      <alignment horizontal="center" vertical="center"/>
    </xf>
    <xf numFmtId="0" fontId="6" fillId="3" borderId="5" xfId="0" applyFont="1" applyFill="1" applyBorder="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vertical="center" wrapText="1"/>
    </xf>
    <xf numFmtId="0" fontId="11" fillId="0" borderId="2" xfId="1" applyFont="1" applyBorder="1" applyAlignment="1">
      <alignment horizontal="left" vertical="center" wrapText="1"/>
    </xf>
    <xf numFmtId="0" fontId="11" fillId="3" borderId="5" xfId="1" applyFont="1" applyFill="1" applyBorder="1" applyAlignment="1">
      <alignment horizontal="left" vertical="center" wrapText="1"/>
    </xf>
    <xf numFmtId="0" fontId="10" fillId="4" borderId="16" xfId="0" applyFont="1" applyFill="1" applyBorder="1" applyAlignment="1">
      <alignment horizontal="center" vertical="center"/>
    </xf>
    <xf numFmtId="0" fontId="10" fillId="4" borderId="17" xfId="0" applyFont="1" applyFill="1" applyBorder="1" applyAlignment="1">
      <alignment vertical="center" wrapText="1"/>
    </xf>
    <xf numFmtId="0" fontId="10" fillId="2" borderId="10" xfId="0" applyFont="1" applyFill="1" applyBorder="1" applyAlignment="1">
      <alignment vertical="center" wrapText="1"/>
    </xf>
    <xf numFmtId="0" fontId="10" fillId="2" borderId="10" xfId="0" applyFont="1" applyFill="1" applyBorder="1" applyAlignment="1">
      <alignment horizontal="center" vertical="center"/>
    </xf>
    <xf numFmtId="0" fontId="14" fillId="2" borderId="10" xfId="0" applyFont="1" applyFill="1" applyBorder="1" applyAlignment="1">
      <alignment horizontal="center" vertical="center"/>
    </xf>
    <xf numFmtId="0" fontId="10" fillId="2" borderId="10" xfId="0" applyFont="1" applyFill="1" applyBorder="1" applyAlignment="1">
      <alignment horizontal="center" vertical="center" wrapText="1"/>
    </xf>
    <xf numFmtId="1" fontId="10" fillId="2" borderId="10" xfId="0" applyNumberFormat="1" applyFont="1" applyFill="1" applyBorder="1" applyAlignment="1">
      <alignment horizontal="center" vertical="center"/>
    </xf>
    <xf numFmtId="0" fontId="10" fillId="2" borderId="10" xfId="0" applyFont="1" applyFill="1" applyBorder="1" applyAlignment="1">
      <alignment horizontal="left" vertical="center" wrapText="1"/>
    </xf>
    <xf numFmtId="0" fontId="8" fillId="0" borderId="2" xfId="0" applyFont="1" applyBorder="1" applyAlignment="1">
      <alignment horizontal="left" vertical="center" wrapText="1"/>
    </xf>
    <xf numFmtId="0" fontId="9" fillId="3" borderId="5" xfId="0" applyFont="1" applyFill="1" applyBorder="1" applyAlignment="1">
      <alignment horizontal="left" vertical="center" wrapText="1"/>
    </xf>
    <xf numFmtId="0" fontId="9" fillId="0" borderId="5" xfId="0" applyFont="1" applyBorder="1" applyAlignment="1">
      <alignment horizontal="left" vertical="center" wrapText="1"/>
    </xf>
    <xf numFmtId="0" fontId="12" fillId="0" borderId="5" xfId="0" applyFont="1" applyBorder="1" applyAlignment="1">
      <alignment horizontal="left" vertical="center" wrapText="1"/>
    </xf>
    <xf numFmtId="0" fontId="8" fillId="0" borderId="5" xfId="0" applyFont="1" applyBorder="1" applyAlignment="1">
      <alignment horizontal="left" vertical="center" wrapText="1"/>
    </xf>
    <xf numFmtId="0" fontId="11" fillId="0" borderId="5" xfId="1" applyFont="1" applyBorder="1" applyAlignment="1">
      <alignment horizontal="left" vertical="center" wrapText="1"/>
    </xf>
    <xf numFmtId="0" fontId="12" fillId="3" borderId="5" xfId="0" applyFont="1" applyFill="1" applyBorder="1" applyAlignment="1">
      <alignment horizontal="left" vertical="center" wrapText="1"/>
    </xf>
    <xf numFmtId="0" fontId="8" fillId="3" borderId="5"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13" fillId="0" borderId="5" xfId="0" applyFont="1" applyBorder="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7" fillId="0" borderId="0" xfId="0" applyFont="1"/>
    <xf numFmtId="0" fontId="10" fillId="2" borderId="11" xfId="0" applyFont="1" applyFill="1" applyBorder="1" applyAlignment="1">
      <alignment horizontal="left" vertical="center" wrapText="1"/>
    </xf>
    <xf numFmtId="0" fontId="16" fillId="0" borderId="3" xfId="1" applyFont="1" applyBorder="1" applyAlignment="1">
      <alignment horizontal="left" vertical="center" wrapText="1"/>
    </xf>
    <xf numFmtId="0" fontId="9" fillId="3" borderId="6" xfId="0" applyFont="1" applyFill="1" applyBorder="1" applyAlignment="1">
      <alignment horizontal="left" vertical="center" wrapText="1"/>
    </xf>
    <xf numFmtId="0" fontId="9" fillId="0" borderId="6" xfId="0" applyFont="1" applyBorder="1" applyAlignment="1">
      <alignment horizontal="left" vertical="center" wrapText="1"/>
    </xf>
    <xf numFmtId="0" fontId="16" fillId="3" borderId="6" xfId="1" applyFont="1" applyFill="1" applyBorder="1" applyAlignment="1">
      <alignment horizontal="left" vertical="center" wrapText="1"/>
    </xf>
    <xf numFmtId="0" fontId="16" fillId="0" borderId="6" xfId="1" applyFont="1" applyBorder="1" applyAlignment="1">
      <alignment horizontal="left" vertical="center" wrapText="1"/>
    </xf>
    <xf numFmtId="0" fontId="8" fillId="0" borderId="6" xfId="0" applyFont="1" applyBorder="1" applyAlignment="1">
      <alignment horizontal="left" vertical="center" wrapText="1"/>
    </xf>
    <xf numFmtId="0" fontId="8" fillId="3" borderId="6" xfId="0" applyFont="1" applyFill="1" applyBorder="1" applyAlignment="1">
      <alignment horizontal="left" vertical="center" wrapText="1"/>
    </xf>
    <xf numFmtId="0" fontId="16" fillId="0" borderId="6" xfId="1" applyFont="1" applyBorder="1" applyAlignment="1">
      <alignment horizontal="left" vertical="center"/>
    </xf>
    <xf numFmtId="0" fontId="16" fillId="3" borderId="6" xfId="1" applyFont="1" applyFill="1" applyBorder="1" applyAlignment="1">
      <alignment horizontal="left" vertical="center"/>
    </xf>
    <xf numFmtId="0" fontId="17" fillId="0" borderId="0" xfId="0" applyFont="1" applyAlignment="1">
      <alignment horizontal="left" vertical="center" wrapText="1"/>
    </xf>
    <xf numFmtId="0" fontId="10" fillId="4" borderId="4" xfId="0" applyFont="1" applyFill="1" applyBorder="1" applyAlignment="1">
      <alignment horizontal="center" vertical="center"/>
    </xf>
    <xf numFmtId="0" fontId="10" fillId="4" borderId="5" xfId="0" applyFont="1" applyFill="1" applyBorder="1" applyAlignment="1">
      <alignment vertical="center" wrapText="1"/>
    </xf>
    <xf numFmtId="0" fontId="10" fillId="4" borderId="18" xfId="0" applyFont="1" applyFill="1" applyBorder="1" applyAlignment="1">
      <alignment horizontal="center" vertical="center"/>
    </xf>
    <xf numFmtId="0" fontId="10" fillId="4" borderId="12" xfId="0" applyFont="1" applyFill="1" applyBorder="1" applyAlignment="1">
      <alignment vertical="center" wrapText="1"/>
    </xf>
    <xf numFmtId="0" fontId="4" fillId="0" borderId="12" xfId="0" applyFont="1" applyFill="1" applyBorder="1" applyAlignment="1">
      <alignment vertical="center" wrapText="1"/>
    </xf>
    <xf numFmtId="0" fontId="4" fillId="0" borderId="12" xfId="0" applyFont="1" applyFill="1" applyBorder="1" applyAlignment="1">
      <alignment horizontal="center" vertical="center"/>
    </xf>
    <xf numFmtId="0" fontId="4" fillId="0" borderId="5" xfId="0" applyFont="1" applyFill="1" applyBorder="1" applyAlignment="1">
      <alignment horizontal="center" vertical="center"/>
    </xf>
    <xf numFmtId="3" fontId="4" fillId="0" borderId="12" xfId="0" applyNumberFormat="1" applyFont="1" applyFill="1" applyBorder="1" applyAlignment="1">
      <alignment horizontal="center" vertical="center"/>
    </xf>
    <xf numFmtId="17" fontId="4" fillId="0" borderId="12" xfId="0" applyNumberFormat="1" applyFont="1" applyFill="1" applyBorder="1" applyAlignment="1">
      <alignment horizontal="center" vertical="center"/>
    </xf>
    <xf numFmtId="1" fontId="4" fillId="0" borderId="12" xfId="0" applyNumberFormat="1" applyFont="1" applyFill="1" applyBorder="1" applyAlignment="1">
      <alignment horizontal="center" vertical="center"/>
    </xf>
    <xf numFmtId="0" fontId="8" fillId="0" borderId="12" xfId="0" applyFont="1" applyFill="1" applyBorder="1" applyAlignment="1">
      <alignment vertical="center" wrapText="1"/>
    </xf>
    <xf numFmtId="0" fontId="8" fillId="0" borderId="12"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7" fillId="5" borderId="8" xfId="0" applyFont="1" applyFill="1" applyBorder="1" applyAlignment="1">
      <alignment vertical="center" wrapText="1"/>
    </xf>
    <xf numFmtId="0" fontId="7" fillId="5" borderId="8" xfId="0" applyFont="1" applyFill="1" applyBorder="1" applyAlignment="1">
      <alignment horizontal="center" vertical="center"/>
    </xf>
    <xf numFmtId="3" fontId="7" fillId="5" borderId="8" xfId="0" applyNumberFormat="1" applyFont="1" applyFill="1" applyBorder="1" applyAlignment="1">
      <alignment horizontal="center" vertical="center"/>
    </xf>
    <xf numFmtId="17" fontId="7" fillId="5" borderId="8" xfId="0" applyNumberFormat="1" applyFont="1" applyFill="1" applyBorder="1" applyAlignment="1">
      <alignment horizontal="center" vertical="center"/>
    </xf>
    <xf numFmtId="0" fontId="4" fillId="5" borderId="8" xfId="0" applyFont="1" applyFill="1" applyBorder="1" applyAlignment="1">
      <alignment horizontal="center" vertical="center"/>
    </xf>
    <xf numFmtId="1" fontId="4" fillId="5" borderId="8" xfId="0" applyNumberFormat="1" applyFont="1" applyFill="1" applyBorder="1" applyAlignment="1">
      <alignment horizontal="center" vertical="center"/>
    </xf>
    <xf numFmtId="0" fontId="9" fillId="5" borderId="8" xfId="0" applyFont="1" applyFill="1" applyBorder="1" applyAlignment="1">
      <alignment horizontal="left" vertical="center" wrapText="1"/>
    </xf>
    <xf numFmtId="0" fontId="12" fillId="5" borderId="8" xfId="0" applyFont="1" applyFill="1" applyBorder="1" applyAlignment="1">
      <alignment horizontal="left" vertical="center" wrapText="1"/>
    </xf>
    <xf numFmtId="0" fontId="18" fillId="0" borderId="14" xfId="1" applyFont="1" applyFill="1" applyBorder="1" applyAlignment="1">
      <alignment horizontal="left" vertical="center"/>
    </xf>
    <xf numFmtId="0" fontId="18" fillId="5" borderId="9" xfId="1" applyFont="1" applyFill="1" applyBorder="1" applyAlignment="1">
      <alignment horizontal="left" vertical="center" wrapText="1"/>
    </xf>
    <xf numFmtId="0" fontId="19" fillId="4" borderId="12" xfId="0" applyFont="1" applyFill="1" applyBorder="1" applyAlignment="1">
      <alignment vertical="center" wrapText="1"/>
    </xf>
    <xf numFmtId="0" fontId="19" fillId="4" borderId="8" xfId="0" applyFont="1" applyFill="1" applyBorder="1" applyAlignment="1">
      <alignment vertical="center" wrapText="1"/>
    </xf>
    <xf numFmtId="0" fontId="20" fillId="5" borderId="8" xfId="0" applyFont="1" applyFill="1" applyBorder="1" applyAlignment="1">
      <alignment vertical="center" wrapText="1"/>
    </xf>
    <xf numFmtId="0" fontId="21" fillId="5" borderId="8" xfId="0" applyFont="1" applyFill="1" applyBorder="1" applyAlignment="1">
      <alignment horizontal="left" vertical="center" wrapText="1"/>
    </xf>
    <xf numFmtId="0" fontId="21" fillId="5" borderId="8" xfId="0" applyFont="1" applyFill="1" applyBorder="1" applyAlignment="1">
      <alignment vertical="center" wrapText="1"/>
    </xf>
    <xf numFmtId="0" fontId="22" fillId="0" borderId="12" xfId="0" applyFont="1" applyFill="1" applyBorder="1" applyAlignment="1">
      <alignment vertical="center" wrapText="1"/>
    </xf>
    <xf numFmtId="0" fontId="22" fillId="0" borderId="5" xfId="0" applyFont="1" applyBorder="1" applyAlignment="1">
      <alignment vertical="center" wrapText="1"/>
    </xf>
    <xf numFmtId="0" fontId="22" fillId="0" borderId="2" xfId="0" applyFont="1" applyBorder="1" applyAlignment="1">
      <alignment vertical="center" wrapText="1"/>
    </xf>
    <xf numFmtId="0" fontId="22" fillId="3" borderId="5" xfId="0" applyFont="1" applyFill="1" applyBorder="1" applyAlignment="1">
      <alignment vertical="center" wrapText="1"/>
    </xf>
    <xf numFmtId="0" fontId="23" fillId="0" borderId="12" xfId="0" applyFont="1" applyFill="1" applyBorder="1" applyAlignment="1">
      <alignment vertical="center" wrapText="1"/>
    </xf>
    <xf numFmtId="0" fontId="22" fillId="0" borderId="12" xfId="0" applyFont="1" applyFill="1" applyBorder="1" applyAlignment="1">
      <alignment horizontal="left" vertical="center" wrapText="1"/>
    </xf>
    <xf numFmtId="0" fontId="18" fillId="0" borderId="14" xfId="1" applyFont="1" applyFill="1" applyBorder="1" applyAlignment="1">
      <alignment horizontal="left" vertical="center" wrapText="1"/>
    </xf>
    <xf numFmtId="0" fontId="23" fillId="0" borderId="5" xfId="0" applyFont="1" applyFill="1" applyBorder="1" applyAlignment="1">
      <alignment horizontal="center" vertical="center"/>
    </xf>
    <xf numFmtId="3" fontId="20" fillId="5" borderId="8" xfId="0" applyNumberFormat="1" applyFont="1" applyFill="1" applyBorder="1" applyAlignment="1">
      <alignment horizontal="center" vertical="center"/>
    </xf>
    <xf numFmtId="17" fontId="20" fillId="5" borderId="8" xfId="0" applyNumberFormat="1" applyFont="1" applyFill="1" applyBorder="1" applyAlignment="1">
      <alignment horizontal="center" vertical="center"/>
    </xf>
    <xf numFmtId="0" fontId="4" fillId="5" borderId="5" xfId="0" applyFont="1" applyFill="1" applyBorder="1" applyAlignment="1">
      <alignment vertical="center" wrapText="1"/>
    </xf>
    <xf numFmtId="0" fontId="4" fillId="5" borderId="5" xfId="0" applyFont="1" applyFill="1" applyBorder="1" applyAlignment="1">
      <alignment horizontal="center" vertical="center"/>
    </xf>
    <xf numFmtId="3" fontId="4" fillId="5" borderId="5" xfId="0" applyNumberFormat="1" applyFont="1" applyFill="1" applyBorder="1" applyAlignment="1">
      <alignment horizontal="center" vertical="center"/>
    </xf>
    <xf numFmtId="17" fontId="4" fillId="5" borderId="5"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0" fontId="8" fillId="5" borderId="5" xfId="0" applyFont="1" applyFill="1" applyBorder="1" applyAlignment="1">
      <alignment vertical="center" wrapText="1"/>
    </xf>
    <xf numFmtId="0" fontId="9" fillId="5" borderId="5" xfId="0" applyFont="1" applyFill="1" applyBorder="1" applyAlignment="1">
      <alignment horizontal="left" vertical="center" wrapText="1"/>
    </xf>
    <xf numFmtId="0" fontId="12" fillId="5" borderId="5" xfId="0" applyFont="1" applyFill="1" applyBorder="1" applyAlignment="1">
      <alignment horizontal="left" vertical="center" wrapText="1"/>
    </xf>
    <xf numFmtId="0" fontId="16" fillId="5" borderId="6" xfId="1" applyFont="1" applyFill="1" applyBorder="1" applyAlignment="1">
      <alignment horizontal="left" vertical="center" wrapText="1"/>
    </xf>
    <xf numFmtId="0" fontId="4" fillId="0" borderId="5" xfId="0" applyFont="1" applyFill="1" applyBorder="1" applyAlignment="1">
      <alignment vertical="center" wrapText="1"/>
    </xf>
    <xf numFmtId="3" fontId="4" fillId="0" borderId="5" xfId="0" applyNumberFormat="1" applyFont="1" applyFill="1" applyBorder="1" applyAlignment="1">
      <alignment horizontal="center" vertical="center"/>
    </xf>
    <xf numFmtId="17" fontId="4" fillId="0" borderId="5" xfId="0" applyNumberFormat="1" applyFont="1" applyFill="1" applyBorder="1" applyAlignment="1">
      <alignment horizontal="center" vertical="center"/>
    </xf>
    <xf numFmtId="1" fontId="4" fillId="0" borderId="5" xfId="0" applyNumberFormat="1" applyFont="1" applyFill="1" applyBorder="1" applyAlignment="1">
      <alignment horizontal="center" vertical="center"/>
    </xf>
    <xf numFmtId="0" fontId="8" fillId="0" borderId="5" xfId="0" applyFont="1" applyFill="1" applyBorder="1" applyAlignment="1">
      <alignment vertical="center" wrapText="1"/>
    </xf>
    <xf numFmtId="0" fontId="8" fillId="0" borderId="5"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6" fillId="0" borderId="6" xfId="1" applyFont="1" applyFill="1" applyBorder="1" applyAlignment="1">
      <alignment horizontal="left" vertical="center" wrapText="1"/>
    </xf>
    <xf numFmtId="0" fontId="11" fillId="0" borderId="5" xfId="1" applyFont="1" applyFill="1" applyBorder="1" applyAlignment="1">
      <alignment horizontal="left" vertical="center" wrapText="1"/>
    </xf>
    <xf numFmtId="0" fontId="8" fillId="5" borderId="5" xfId="0" applyFont="1" applyFill="1" applyBorder="1" applyAlignment="1">
      <alignment horizontal="left" vertical="center" wrapText="1"/>
    </xf>
    <xf numFmtId="0" fontId="13" fillId="5" borderId="5" xfId="0" applyFont="1" applyFill="1" applyBorder="1" applyAlignment="1">
      <alignment horizontal="left" vertical="center" wrapText="1"/>
    </xf>
    <xf numFmtId="0" fontId="20" fillId="0" borderId="8" xfId="0" applyFont="1" applyFill="1" applyBorder="1" applyAlignment="1">
      <alignment vertical="center" wrapText="1"/>
    </xf>
    <xf numFmtId="0" fontId="20" fillId="0" borderId="8" xfId="0" applyFont="1" applyFill="1" applyBorder="1" applyAlignment="1">
      <alignment horizontal="center" vertical="center"/>
    </xf>
    <xf numFmtId="3" fontId="7" fillId="0" borderId="8" xfId="0" applyNumberFormat="1" applyFont="1" applyFill="1" applyBorder="1" applyAlignment="1">
      <alignment horizontal="center" vertical="center"/>
    </xf>
    <xf numFmtId="17" fontId="7" fillId="0" borderId="8" xfId="0" applyNumberFormat="1" applyFont="1" applyFill="1" applyBorder="1" applyAlignment="1">
      <alignment horizontal="center" vertical="center"/>
    </xf>
    <xf numFmtId="0" fontId="4" fillId="0" borderId="8" xfId="0" applyFont="1" applyFill="1" applyBorder="1" applyAlignment="1">
      <alignment horizontal="center" vertical="center"/>
    </xf>
    <xf numFmtId="1" fontId="4" fillId="0" borderId="8" xfId="0" applyNumberFormat="1" applyFont="1" applyFill="1" applyBorder="1" applyAlignment="1">
      <alignment horizontal="center" vertical="center"/>
    </xf>
    <xf numFmtId="0" fontId="21" fillId="0" borderId="8" xfId="0" applyFont="1" applyFill="1" applyBorder="1" applyAlignment="1">
      <alignment vertical="center" wrapText="1"/>
    </xf>
    <xf numFmtId="0" fontId="21" fillId="0" borderId="8" xfId="0" applyFont="1" applyFill="1" applyBorder="1" applyAlignment="1">
      <alignment horizontal="left" vertical="center" wrapText="1"/>
    </xf>
    <xf numFmtId="0" fontId="12" fillId="0" borderId="8" xfId="0" applyFont="1" applyFill="1" applyBorder="1" applyAlignment="1">
      <alignment horizontal="left" vertical="center" wrapText="1"/>
    </xf>
    <xf numFmtId="0" fontId="18" fillId="0" borderId="9" xfId="1" applyFont="1" applyFill="1" applyBorder="1" applyAlignment="1">
      <alignment horizontal="left" vertical="center" wrapText="1"/>
    </xf>
    <xf numFmtId="0" fontId="24" fillId="0" borderId="5" xfId="0" applyFont="1" applyBorder="1" applyAlignment="1">
      <alignment vertical="center" wrapText="1"/>
    </xf>
    <xf numFmtId="0" fontId="24" fillId="0" borderId="5" xfId="0" applyFont="1" applyBorder="1" applyAlignment="1">
      <alignment horizontal="center" vertical="center"/>
    </xf>
    <xf numFmtId="3" fontId="24" fillId="0" borderId="5" xfId="0" applyNumberFormat="1" applyFont="1" applyBorder="1" applyAlignment="1">
      <alignment horizontal="center" vertical="center"/>
    </xf>
    <xf numFmtId="17" fontId="24" fillId="0" borderId="5" xfId="0" applyNumberFormat="1" applyFont="1" applyBorder="1" applyAlignment="1">
      <alignment horizontal="center" vertical="center"/>
    </xf>
    <xf numFmtId="1" fontId="24" fillId="0" borderId="5" xfId="0" applyNumberFormat="1" applyFont="1" applyBorder="1" applyAlignment="1">
      <alignment horizontal="center" vertical="center"/>
    </xf>
    <xf numFmtId="0" fontId="25" fillId="0" borderId="5" xfId="0" applyFont="1" applyBorder="1" applyAlignment="1">
      <alignment vertical="center" wrapText="1"/>
    </xf>
    <xf numFmtId="0" fontId="25" fillId="0" borderId="5" xfId="0" applyFont="1" applyBorder="1" applyAlignment="1">
      <alignment horizontal="left" vertical="center" wrapText="1"/>
    </xf>
    <xf numFmtId="0" fontId="27" fillId="0" borderId="5" xfId="0" applyFont="1" applyBorder="1" applyAlignment="1">
      <alignment horizontal="left" vertical="center" wrapText="1"/>
    </xf>
    <xf numFmtId="0" fontId="28" fillId="0" borderId="6" xfId="1" applyFont="1" applyBorder="1" applyAlignment="1">
      <alignment horizontal="left" vertical="center" wrapText="1"/>
    </xf>
    <xf numFmtId="0" fontId="29" fillId="0" borderId="0" xfId="0" applyFont="1" applyAlignment="1">
      <alignment vertical="top"/>
    </xf>
    <xf numFmtId="0" fontId="29" fillId="0" borderId="0" xfId="0" applyFont="1"/>
    <xf numFmtId="0" fontId="30" fillId="4" borderId="4" xfId="0" applyFont="1" applyFill="1" applyBorder="1" applyAlignment="1">
      <alignment horizontal="center" vertical="center"/>
    </xf>
    <xf numFmtId="0" fontId="30" fillId="4" borderId="5" xfId="0" applyFont="1" applyFill="1" applyBorder="1" applyAlignment="1">
      <alignment vertical="center" wrapText="1"/>
    </xf>
    <xf numFmtId="0" fontId="31" fillId="5" borderId="8" xfId="0" applyFont="1" applyFill="1" applyBorder="1" applyAlignment="1">
      <alignment horizontal="left" vertical="center" wrapText="1"/>
    </xf>
    <xf numFmtId="0" fontId="19" fillId="4" borderId="5" xfId="0" applyFont="1" applyFill="1" applyBorder="1" applyAlignment="1">
      <alignment vertical="center" wrapText="1"/>
    </xf>
    <xf numFmtId="0" fontId="10" fillId="4" borderId="12" xfId="0" applyFont="1" applyFill="1" applyBorder="1" applyAlignment="1" applyProtection="1">
      <alignment vertical="center" wrapText="1"/>
      <protection locked="0"/>
    </xf>
    <xf numFmtId="0" fontId="4" fillId="5" borderId="5" xfId="0" applyFont="1" applyFill="1" applyBorder="1" applyAlignment="1">
      <alignment horizontal="center" vertical="center"/>
    </xf>
    <xf numFmtId="0" fontId="9" fillId="3" borderId="14" xfId="0" applyFont="1" applyFill="1" applyBorder="1" applyAlignment="1">
      <alignment horizontal="left" vertical="center"/>
    </xf>
    <xf numFmtId="0" fontId="9" fillId="0" borderId="15" xfId="0" applyFont="1" applyBorder="1" applyAlignment="1">
      <alignment horizontal="left" vertical="center"/>
    </xf>
    <xf numFmtId="0" fontId="13" fillId="3" borderId="5" xfId="0" applyFont="1" applyFill="1" applyBorder="1" applyAlignment="1">
      <alignment horizontal="left" vertical="center" wrapText="1"/>
    </xf>
    <xf numFmtId="0" fontId="18" fillId="3" borderId="6" xfId="1" applyFont="1" applyFill="1" applyBorder="1" applyAlignment="1">
      <alignment horizontal="left" vertical="center" wrapText="1"/>
    </xf>
    <xf numFmtId="0" fontId="11" fillId="3" borderId="12" xfId="1" applyFont="1" applyFill="1" applyBorder="1" applyAlignment="1">
      <alignment horizontal="left" vertical="center" wrapText="1"/>
    </xf>
    <xf numFmtId="0" fontId="12" fillId="0" borderId="13" xfId="0" applyFont="1" applyBorder="1" applyAlignment="1">
      <alignment horizontal="left" vertical="center" wrapText="1"/>
    </xf>
    <xf numFmtId="0" fontId="11" fillId="5" borderId="5" xfId="1" applyFont="1" applyFill="1" applyBorder="1" applyAlignment="1">
      <alignment horizontal="left" vertical="center" wrapText="1"/>
    </xf>
    <xf numFmtId="0" fontId="12" fillId="5" borderId="5" xfId="0" applyFont="1" applyFill="1" applyBorder="1" applyAlignment="1">
      <alignment horizontal="left" vertical="center" wrapText="1"/>
    </xf>
    <xf numFmtId="0" fontId="8" fillId="3" borderId="5" xfId="0" applyFont="1" applyFill="1" applyBorder="1" applyAlignment="1">
      <alignment horizontal="left" vertical="center" wrapText="1"/>
    </xf>
    <xf numFmtId="0" fontId="9" fillId="3" borderId="12" xfId="0" applyFont="1" applyFill="1" applyBorder="1" applyAlignment="1">
      <alignment horizontal="left" vertical="center"/>
    </xf>
    <xf numFmtId="0" fontId="9" fillId="0" borderId="13" xfId="0" applyFont="1" applyBorder="1" applyAlignment="1">
      <alignment horizontal="left" vertical="center"/>
    </xf>
    <xf numFmtId="0" fontId="8" fillId="3" borderId="12" xfId="0" applyFont="1" applyFill="1" applyBorder="1" applyAlignment="1">
      <alignment vertical="center" wrapText="1"/>
    </xf>
    <xf numFmtId="0" fontId="9" fillId="0" borderId="13" xfId="0" applyFont="1" applyBorder="1" applyAlignment="1">
      <alignment vertical="center" wrapText="1"/>
    </xf>
    <xf numFmtId="0" fontId="4" fillId="3" borderId="12" xfId="0" applyFont="1" applyFill="1" applyBorder="1" applyAlignment="1">
      <alignment vertical="center" wrapText="1"/>
    </xf>
    <xf numFmtId="0" fontId="6" fillId="3" borderId="13" xfId="0" applyFont="1" applyFill="1" applyBorder="1" applyAlignment="1">
      <alignment vertical="center" wrapText="1"/>
    </xf>
    <xf numFmtId="0" fontId="4" fillId="3" borderId="12" xfId="0" applyFont="1" applyFill="1" applyBorder="1" applyAlignment="1">
      <alignment horizontal="center" vertical="center"/>
    </xf>
    <xf numFmtId="0" fontId="6" fillId="3" borderId="13" xfId="0" applyFont="1" applyFill="1" applyBorder="1" applyAlignment="1">
      <alignment horizontal="center" vertical="center"/>
    </xf>
    <xf numFmtId="3" fontId="4" fillId="3" borderId="12" xfId="0" applyNumberFormat="1" applyFont="1" applyFill="1" applyBorder="1" applyAlignment="1">
      <alignment horizontal="center" vertical="center"/>
    </xf>
    <xf numFmtId="17" fontId="4" fillId="3" borderId="12" xfId="0" applyNumberFormat="1" applyFont="1" applyFill="1" applyBorder="1" applyAlignment="1">
      <alignment horizontal="center" vertical="center"/>
    </xf>
    <xf numFmtId="1" fontId="4" fillId="3" borderId="12" xfId="0" applyNumberFormat="1" applyFont="1" applyFill="1" applyBorder="1" applyAlignment="1">
      <alignment horizontal="center" vertical="center"/>
    </xf>
    <xf numFmtId="1" fontId="6" fillId="3" borderId="13" xfId="0" applyNumberFormat="1" applyFont="1" applyFill="1" applyBorder="1" applyAlignment="1">
      <alignment horizontal="center" vertical="center"/>
    </xf>
    <xf numFmtId="0" fontId="4" fillId="3" borderId="12" xfId="0" applyFont="1" applyFill="1" applyBorder="1" applyAlignment="1">
      <alignment horizontal="left" vertical="center" wrapText="1"/>
    </xf>
    <xf numFmtId="0" fontId="6" fillId="0" borderId="13" xfId="0" applyFont="1" applyBorder="1" applyAlignment="1">
      <alignment horizontal="left" vertical="center" wrapText="1"/>
    </xf>
    <xf numFmtId="0" fontId="6" fillId="0" borderId="13" xfId="0" applyFont="1" applyBorder="1" applyAlignment="1">
      <alignment horizontal="center" vertical="center"/>
    </xf>
    <xf numFmtId="0" fontId="10" fillId="4" borderId="4" xfId="0" applyFont="1" applyFill="1" applyBorder="1" applyAlignment="1">
      <alignment horizontal="center" vertical="center"/>
    </xf>
    <xf numFmtId="0" fontId="8" fillId="5" borderId="5" xfId="0" applyFont="1" applyFill="1" applyBorder="1" applyAlignment="1">
      <alignment horizontal="left" vertical="center" wrapText="1"/>
    </xf>
    <xf numFmtId="0" fontId="22" fillId="5" borderId="5" xfId="0" applyFont="1" applyFill="1" applyBorder="1" applyAlignment="1">
      <alignment vertical="center" wrapText="1"/>
    </xf>
    <xf numFmtId="0" fontId="8" fillId="5" borderId="5" xfId="0" applyFont="1" applyFill="1" applyBorder="1" applyAlignment="1">
      <alignment vertical="center" wrapText="1"/>
    </xf>
    <xf numFmtId="1" fontId="4" fillId="5" borderId="5" xfId="0" applyNumberFormat="1" applyFont="1" applyFill="1" applyBorder="1" applyAlignment="1">
      <alignment horizontal="center" vertical="center"/>
    </xf>
    <xf numFmtId="0" fontId="4" fillId="5" borderId="5" xfId="0" applyFont="1" applyFill="1" applyBorder="1" applyAlignment="1">
      <alignment horizontal="center" vertical="center"/>
    </xf>
    <xf numFmtId="17" fontId="4" fillId="5" borderId="5" xfId="0" applyNumberFormat="1" applyFont="1" applyFill="1" applyBorder="1" applyAlignment="1">
      <alignment horizontal="center" vertical="center"/>
    </xf>
    <xf numFmtId="3" fontId="4" fillId="5" borderId="5" xfId="0" applyNumberFormat="1" applyFont="1" applyFill="1" applyBorder="1" applyAlignment="1">
      <alignment horizontal="center" vertical="center"/>
    </xf>
    <xf numFmtId="0" fontId="4" fillId="5" borderId="5" xfId="0" applyFont="1" applyFill="1" applyBorder="1" applyAlignment="1">
      <alignment vertical="center" wrapText="1"/>
    </xf>
    <xf numFmtId="0" fontId="10" fillId="4" borderId="5" xfId="0" applyFont="1" applyFill="1" applyBorder="1" applyAlignment="1">
      <alignment vertical="center" wrapText="1"/>
    </xf>
    <xf numFmtId="1" fontId="6" fillId="0" borderId="13" xfId="0" applyNumberFormat="1" applyFont="1" applyBorder="1" applyAlignment="1">
      <alignment horizontal="center" vertical="center"/>
    </xf>
    <xf numFmtId="0" fontId="16" fillId="3" borderId="14" xfId="1" applyFont="1" applyFill="1" applyBorder="1" applyAlignment="1">
      <alignment horizontal="left" vertical="center" wrapText="1"/>
    </xf>
    <xf numFmtId="0" fontId="9" fillId="3" borderId="15" xfId="0" applyFont="1" applyFill="1" applyBorder="1" applyAlignment="1">
      <alignment horizontal="left" vertical="center" wrapText="1"/>
    </xf>
    <xf numFmtId="0" fontId="13" fillId="3" borderId="12" xfId="0" applyFont="1" applyFill="1" applyBorder="1" applyAlignment="1">
      <alignment horizontal="left" vertical="center" wrapText="1"/>
    </xf>
    <xf numFmtId="0" fontId="12" fillId="3" borderId="13" xfId="0" applyFont="1" applyFill="1" applyBorder="1" applyAlignment="1">
      <alignment horizontal="left" vertical="center" wrapText="1"/>
    </xf>
    <xf numFmtId="0" fontId="8" fillId="3" borderId="12" xfId="0" applyFont="1" applyFill="1" applyBorder="1" applyAlignment="1">
      <alignment horizontal="left" vertical="center"/>
    </xf>
    <xf numFmtId="0" fontId="9" fillId="3" borderId="13" xfId="0" applyFont="1" applyFill="1" applyBorder="1" applyAlignment="1">
      <alignment horizontal="left" vertical="center"/>
    </xf>
    <xf numFmtId="0" fontId="0" fillId="5" borderId="13" xfId="0" applyFill="1" applyBorder="1" applyAlignment="1">
      <alignment horizontal="center" vertical="center"/>
    </xf>
    <xf numFmtId="0" fontId="23" fillId="5" borderId="12" xfId="0" applyFont="1" applyFill="1" applyBorder="1" applyAlignment="1">
      <alignment horizontal="center" vertical="center"/>
    </xf>
    <xf numFmtId="3" fontId="4" fillId="5" borderId="12" xfId="0" applyNumberFormat="1" applyFont="1" applyFill="1" applyBorder="1" applyAlignment="1">
      <alignment horizontal="center" vertical="center"/>
    </xf>
    <xf numFmtId="17" fontId="4" fillId="5" borderId="12" xfId="0" applyNumberFormat="1" applyFont="1" applyFill="1" applyBorder="1" applyAlignment="1">
      <alignment horizontal="center" vertical="center"/>
    </xf>
    <xf numFmtId="0" fontId="4" fillId="5" borderId="12" xfId="0" applyFont="1" applyFill="1" applyBorder="1" applyAlignment="1">
      <alignment vertical="center" wrapText="1"/>
    </xf>
    <xf numFmtId="0" fontId="0" fillId="5" borderId="13" xfId="0" applyFill="1" applyBorder="1" applyAlignment="1">
      <alignment vertical="center" wrapText="1"/>
    </xf>
    <xf numFmtId="0" fontId="13" fillId="5" borderId="12" xfId="0" applyFont="1" applyFill="1" applyBorder="1" applyAlignment="1">
      <alignment vertical="center" wrapText="1"/>
    </xf>
    <xf numFmtId="0" fontId="16" fillId="5" borderId="14" xfId="1" applyFont="1" applyFill="1" applyBorder="1" applyAlignment="1">
      <alignment vertical="center" wrapText="1"/>
    </xf>
    <xf numFmtId="0" fontId="16" fillId="5" borderId="15" xfId="1" applyFont="1" applyFill="1" applyBorder="1" applyAlignment="1">
      <alignment vertical="center" wrapText="1"/>
    </xf>
    <xf numFmtId="17" fontId="4" fillId="5" borderId="12" xfId="0" applyNumberFormat="1" applyFont="1" applyFill="1" applyBorder="1" applyAlignment="1">
      <alignment vertical="center" wrapText="1"/>
    </xf>
    <xf numFmtId="1" fontId="4" fillId="5" borderId="12" xfId="0" applyNumberFormat="1" applyFont="1" applyFill="1" applyBorder="1" applyAlignment="1">
      <alignment vertical="center" wrapText="1"/>
    </xf>
    <xf numFmtId="0" fontId="22" fillId="5" borderId="12" xfId="0" applyFont="1" applyFill="1" applyBorder="1" applyAlignment="1">
      <alignment vertical="center" wrapText="1"/>
    </xf>
    <xf numFmtId="0" fontId="0" fillId="5" borderId="5" xfId="0" applyFill="1" applyBorder="1" applyAlignment="1">
      <alignment horizontal="center" vertical="center"/>
    </xf>
  </cellXfs>
  <cellStyles count="2">
    <cellStyle name="Hyperlink" xfId="1" builtinId="8"/>
    <cellStyle name="Normal" xfId="0" builtinId="0"/>
  </cellStyles>
  <dxfs count="0"/>
  <tableStyles count="0" defaultTableStyle="TableStyleMedium9" defaultPivotStyle="PivotStyleMedium7"/>
  <colors>
    <mruColors>
      <color rgb="FFDDEBF7"/>
      <color rgb="FF6999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natsevs.wordpress.com/" TargetMode="External"/><Relationship Id="rId18" Type="http://schemas.openxmlformats.org/officeDocument/2006/relationships/hyperlink" Target="http://johnmerrillwalkguides.co.uk/" TargetMode="External"/><Relationship Id="rId26" Type="http://schemas.openxmlformats.org/officeDocument/2006/relationships/hyperlink" Target="http://news.bbc.co.uk/1/hi/england/dorset/7782372.stm" TargetMode="External"/><Relationship Id="rId3" Type="http://schemas.openxmlformats.org/officeDocument/2006/relationships/hyperlink" Target="http://helenkrasner.com/other-books/midges-maps-muesli-account-of-a-5000-mile-walk-round-the-coast-of-britain/" TargetMode="External"/><Relationship Id="rId21" Type="http://schemas.openxmlformats.org/officeDocument/2006/relationships/hyperlink" Target="http://britishwalks.org/" TargetMode="External"/><Relationship Id="rId34" Type="http://schemas.openxmlformats.org/officeDocument/2006/relationships/hyperlink" Target="https://www.bbc.co.uk/news/uk-england-gloucestershire-38885343" TargetMode="External"/><Relationship Id="rId7" Type="http://schemas.openxmlformats.org/officeDocument/2006/relationships/hyperlink" Target="http://www.amazon.co.uk/The-Sea-Our-Left-Coastline/dp/1840241055/ref=pd_sim_14_6?ie=UTF8&amp;dpID=51SrDPJIcXL&amp;dpSrc=sims&amp;preST=_AC_UL160_SR104,160_&amp;refRID=081GF36XGMEWGV2YQDQ4" TargetMode="External"/><Relationship Id="rId12" Type="http://schemas.openxmlformats.org/officeDocument/2006/relationships/hyperlink" Target="https://www.youtube.com/watch?v=aW1XAkQFStU" TargetMode="External"/><Relationship Id="rId17" Type="http://schemas.openxmlformats.org/officeDocument/2006/relationships/hyperlink" Target="https://www.facebook.com/UKCoastalTrek/" TargetMode="External"/><Relationship Id="rId25" Type="http://schemas.openxmlformats.org/officeDocument/2006/relationships/hyperlink" Target="http://gbcoastwalk.com/" TargetMode="External"/><Relationship Id="rId33" Type="http://schemas.openxmlformats.org/officeDocument/2006/relationships/hyperlink" Target="https://www.bbc.co.uk/news/av/uk-49249164/i-m-walking-the-entire-coastline-of-the-uk" TargetMode="External"/><Relationship Id="rId2" Type="http://schemas.openxmlformats.org/officeDocument/2006/relationships/hyperlink" Target="http://www.amazon.co.uk/Ive-Seen-Granny-Vera-Record-breaking/dp/0951070908" TargetMode="External"/><Relationship Id="rId16" Type="http://schemas.openxmlformats.org/officeDocument/2006/relationships/hyperlink" Target="http://www.coastingroundbritain.co.uk/crb/default.php" TargetMode="External"/><Relationship Id="rId20" Type="http://schemas.openxmlformats.org/officeDocument/2006/relationships/hyperlink" Target="http://www.rnliskegness.org.uk/news/215/second+time+around+for+ron/" TargetMode="External"/><Relationship Id="rId29" Type="http://schemas.openxmlformats.org/officeDocument/2006/relationships/hyperlink" Target="https://www.coastmagazine.co.uk/content/man-who-walked-coast" TargetMode="External"/><Relationship Id="rId1" Type="http://schemas.openxmlformats.org/officeDocument/2006/relationships/hyperlink" Target="http://www.amazon.co.uk/Turn-Right-Lands-End-Merrill/dp/0902280678/ref=sr_1_2?s=books&amp;ie=UTF8&amp;qid=1454242857&amp;sr=1-2" TargetMode="External"/><Relationship Id="rId6" Type="http://schemas.openxmlformats.org/officeDocument/2006/relationships/hyperlink" Target="http://www.amazon.com/Friendship-Spirit-Freedom-Jesses-Long/dp/1858639212" TargetMode="External"/><Relationship Id="rId11" Type="http://schemas.openxmlformats.org/officeDocument/2006/relationships/hyperlink" Target="http://www.amazon.co.uk/A-Bit-Far-You-Dear/dp/0956460801" TargetMode="External"/><Relationship Id="rId24" Type="http://schemas.openxmlformats.org/officeDocument/2006/relationships/hyperlink" Target="http://www.amazon.co.uk/May-Gone-Some-Time-Mainland/dp/1909461512/ref=sr_1_1?s=books&amp;ie=UTF8&amp;qid=1455625812&amp;sr=1-1&amp;keywords=I+may+be+gone+for+some+time" TargetMode="External"/><Relationship Id="rId32" Type="http://schemas.openxmlformats.org/officeDocument/2006/relationships/hyperlink" Target="http://www.kidneyresearchukevents.org/amygoescoastal" TargetMode="External"/><Relationship Id="rId5" Type="http://schemas.openxmlformats.org/officeDocument/2006/relationships/hyperlink" Target="http://www.amazon.co.uk/Two-Feet-Four-Paws-Walking-Coastline/dp/184024738X/ref=pd_sim_14_2?ie=UTF8&amp;dpID=414NCpk5tjL&amp;dpSrc=sims&amp;preST=_AC_UL160_SR104%2C160_&amp;refRID=0RTJ8HPDP0H533N1GGT7" TargetMode="External"/><Relationship Id="rId15" Type="http://schemas.openxmlformats.org/officeDocument/2006/relationships/hyperlink" Target="https://twitter.com/search?q=%40RaymentJohn&amp;src=typd" TargetMode="External"/><Relationship Id="rId23" Type="http://schemas.openxmlformats.org/officeDocument/2006/relationships/hyperlink" Target="http://www.bucksherald.co.uk/news/couple-take-on-coastal-trek-for-charities-1-607644" TargetMode="External"/><Relationship Id="rId28" Type="http://schemas.openxmlformats.org/officeDocument/2006/relationships/hyperlink" Target="https://www.facebook.com/MartinAndMaureensWalk/" TargetMode="External"/><Relationship Id="rId36" Type="http://schemas.openxmlformats.org/officeDocument/2006/relationships/hyperlink" Target="https://www.facebook.com/susan.styles.330" TargetMode="External"/><Relationship Id="rId10" Type="http://schemas.openxmlformats.org/officeDocument/2006/relationships/hyperlink" Target="http://www.amazon.co.uk/Legs-Lamb-Prayer-Around-Britain/dp/1905991231" TargetMode="External"/><Relationship Id="rId19" Type="http://schemas.openxmlformats.org/officeDocument/2006/relationships/hyperlink" Target="http://helenkrasner.com/" TargetMode="External"/><Relationship Id="rId31" Type="http://schemas.openxmlformats.org/officeDocument/2006/relationships/hyperlink" Target="http://www.dailymail.co.uk/health/article-139898/How-Hodgkins-sufferer-Carol-brought-hope-others.html" TargetMode="External"/><Relationship Id="rId4" Type="http://schemas.openxmlformats.org/officeDocument/2006/relationships/hyperlink" Target="http://www.amazon.co.uk/Road-Below-Blister---blister-Coastline/dp/1869922255/ref=sr_1_1?s=books&amp;ie=UTF8&amp;qid=1454242911&amp;sr=1-1&amp;keywords=john+westley" TargetMode="External"/><Relationship Id="rId9" Type="http://schemas.openxmlformats.org/officeDocument/2006/relationships/hyperlink" Target="http://www.amazon.co.uk/Shake-Well-Before-Use-Isaacs/dp/0955773008" TargetMode="External"/><Relationship Id="rId14" Type="http://schemas.openxmlformats.org/officeDocument/2006/relationships/hyperlink" Target="https://www.facebook.com/JoeBoyRobertsonsBigWalk" TargetMode="External"/><Relationship Id="rId22" Type="http://schemas.openxmlformats.org/officeDocument/2006/relationships/hyperlink" Target="http://walkerramblings.blogspot.co.uk/" TargetMode="External"/><Relationship Id="rId27" Type="http://schemas.openxmlformats.org/officeDocument/2006/relationships/hyperlink" Target="https://elisedowning.com/" TargetMode="External"/><Relationship Id="rId30" Type="http://schemas.openxmlformats.org/officeDocument/2006/relationships/hyperlink" Target="http://www.dailymail.co.uk/news/article-2314875/Leaving-stone-unturned-Homeless-mans-incredible-6-800-mile-odyssey-round-Britain-create-pebble-sculptures-using-1-000-tons-rock.html" TargetMode="External"/><Relationship Id="rId35" Type="http://schemas.openxmlformats.org/officeDocument/2006/relationships/hyperlink" Target="http://www.alison-and-martyn.org.uk/" TargetMode="External"/><Relationship Id="rId8" Type="http://schemas.openxmlformats.org/officeDocument/2006/relationships/hyperlink" Target="http://www.amazon.co.uk/No-Fixed-Abode-Long-Walk/dp/095420510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0"/>
  <sheetViews>
    <sheetView tabSelected="1" showRuler="0" topLeftCell="A45" zoomScale="117" zoomScaleNormal="117" zoomScalePageLayoutView="117" workbookViewId="0">
      <selection activeCell="K47" sqref="K47:K48"/>
    </sheetView>
  </sheetViews>
  <sheetFormatPr baseColWidth="10" defaultRowHeight="16" x14ac:dyDescent="0.2"/>
  <cols>
    <col min="1" max="1" width="2.83203125" style="3" customWidth="1"/>
    <col min="2" max="2" width="10" style="1" customWidth="1"/>
    <col min="3" max="3" width="11.1640625" style="6" customWidth="1"/>
    <col min="4" max="5" width="3.33203125" style="2" customWidth="1"/>
    <col min="6" max="6" width="5.83203125" style="2" customWidth="1"/>
    <col min="7" max="7" width="6.6640625" style="2" customWidth="1"/>
    <col min="8" max="8" width="6.83203125" style="2" customWidth="1"/>
    <col min="9" max="9" width="4.83203125" style="2" customWidth="1"/>
    <col min="10" max="10" width="4.83203125" style="12" customWidth="1"/>
    <col min="11" max="11" width="46.5" style="6" customWidth="1"/>
    <col min="12" max="12" width="13.33203125" style="56" customWidth="1"/>
    <col min="13" max="13" width="15.83203125" style="57" customWidth="1"/>
    <col min="14" max="14" width="16.83203125" style="69" customWidth="1"/>
  </cols>
  <sheetData>
    <row r="1" spans="1:14" s="58" customFormat="1" ht="34" customHeight="1" thickBot="1" x14ac:dyDescent="0.2">
      <c r="A1" s="38"/>
      <c r="B1" s="39" t="s">
        <v>0</v>
      </c>
      <c r="C1" s="40" t="s">
        <v>165</v>
      </c>
      <c r="D1" s="41" t="s">
        <v>1</v>
      </c>
      <c r="E1" s="42"/>
      <c r="F1" s="43" t="s">
        <v>2</v>
      </c>
      <c r="G1" s="41" t="s">
        <v>3</v>
      </c>
      <c r="H1" s="41" t="s">
        <v>4</v>
      </c>
      <c r="I1" s="41" t="s">
        <v>5</v>
      </c>
      <c r="J1" s="44" t="s">
        <v>6</v>
      </c>
      <c r="K1" s="40" t="s">
        <v>7</v>
      </c>
      <c r="L1" s="45" t="s">
        <v>8</v>
      </c>
      <c r="M1" s="45" t="s">
        <v>170</v>
      </c>
      <c r="N1" s="59" t="s">
        <v>144</v>
      </c>
    </row>
    <row r="2" spans="1:14" ht="154" x14ac:dyDescent="0.2">
      <c r="A2" s="13">
        <v>1</v>
      </c>
      <c r="B2" s="14" t="s">
        <v>9</v>
      </c>
      <c r="C2" s="8" t="s">
        <v>10</v>
      </c>
      <c r="D2" s="15">
        <v>35</v>
      </c>
      <c r="E2" s="15" t="s">
        <v>11</v>
      </c>
      <c r="F2" s="16">
        <v>6824</v>
      </c>
      <c r="G2" s="17">
        <v>28493</v>
      </c>
      <c r="H2" s="17">
        <v>28802</v>
      </c>
      <c r="I2" s="15">
        <f>H2-G2+1</f>
        <v>310</v>
      </c>
      <c r="J2" s="18">
        <f>F2/I2*7</f>
        <v>154.09032258064516</v>
      </c>
      <c r="K2" s="100" t="s">
        <v>204</v>
      </c>
      <c r="L2" s="46" t="s">
        <v>12</v>
      </c>
      <c r="M2" s="36" t="s">
        <v>145</v>
      </c>
      <c r="N2" s="60" t="s">
        <v>163</v>
      </c>
    </row>
    <row r="3" spans="1:14" ht="30" x14ac:dyDescent="0.2">
      <c r="A3" s="19">
        <v>2</v>
      </c>
      <c r="B3" s="20" t="s">
        <v>13</v>
      </c>
      <c r="C3" s="7" t="s">
        <v>14</v>
      </c>
      <c r="D3" s="21" t="s">
        <v>15</v>
      </c>
      <c r="E3" s="21" t="s">
        <v>16</v>
      </c>
      <c r="F3" s="22">
        <v>3524</v>
      </c>
      <c r="G3" s="23">
        <v>30772</v>
      </c>
      <c r="H3" s="23">
        <v>30994</v>
      </c>
      <c r="I3" s="21">
        <f>H3-G3+1</f>
        <v>223</v>
      </c>
      <c r="J3" s="24">
        <f>F3/I3*7</f>
        <v>110.61883408071749</v>
      </c>
      <c r="K3" s="10" t="s">
        <v>17</v>
      </c>
      <c r="L3" s="47"/>
      <c r="M3" s="37" t="s">
        <v>146</v>
      </c>
      <c r="N3" s="61"/>
    </row>
    <row r="4" spans="1:14" ht="30" x14ac:dyDescent="0.2">
      <c r="A4" s="19">
        <v>3</v>
      </c>
      <c r="B4" s="20" t="s">
        <v>18</v>
      </c>
      <c r="C4" s="9" t="s">
        <v>19</v>
      </c>
      <c r="D4" s="25" t="s">
        <v>15</v>
      </c>
      <c r="E4" s="25" t="s">
        <v>11</v>
      </c>
      <c r="F4" s="25" t="s">
        <v>20</v>
      </c>
      <c r="G4" s="26">
        <v>31472</v>
      </c>
      <c r="H4" s="25" t="s">
        <v>21</v>
      </c>
      <c r="I4" s="27"/>
      <c r="J4" s="28"/>
      <c r="K4" s="11" t="s">
        <v>22</v>
      </c>
      <c r="L4" s="48"/>
      <c r="M4" s="49"/>
      <c r="N4" s="62"/>
    </row>
    <row r="5" spans="1:14" ht="70" x14ac:dyDescent="0.2">
      <c r="A5" s="19">
        <v>4</v>
      </c>
      <c r="B5" s="20" t="s">
        <v>23</v>
      </c>
      <c r="C5" s="7" t="s">
        <v>24</v>
      </c>
      <c r="D5" s="21">
        <v>35</v>
      </c>
      <c r="E5" s="21" t="s">
        <v>11</v>
      </c>
      <c r="F5" s="22">
        <v>4922</v>
      </c>
      <c r="G5" s="23">
        <v>31472</v>
      </c>
      <c r="H5" s="23">
        <v>31808</v>
      </c>
      <c r="I5" s="21">
        <f>H5-G5+1</f>
        <v>337</v>
      </c>
      <c r="J5" s="24">
        <f>F5/I5*7</f>
        <v>102.2373887240356</v>
      </c>
      <c r="K5" s="10" t="s">
        <v>25</v>
      </c>
      <c r="L5" s="47"/>
      <c r="M5" s="37" t="s">
        <v>147</v>
      </c>
      <c r="N5" s="63" t="s">
        <v>26</v>
      </c>
    </row>
    <row r="6" spans="1:14" ht="70" x14ac:dyDescent="0.2">
      <c r="A6" s="19">
        <v>5</v>
      </c>
      <c r="B6" s="20" t="s">
        <v>27</v>
      </c>
      <c r="C6" s="9" t="s">
        <v>28</v>
      </c>
      <c r="D6" s="25">
        <v>59</v>
      </c>
      <c r="E6" s="25" t="s">
        <v>16</v>
      </c>
      <c r="F6" s="29">
        <v>7047</v>
      </c>
      <c r="G6" s="26">
        <v>31503</v>
      </c>
      <c r="H6" s="26">
        <v>31815</v>
      </c>
      <c r="I6" s="25">
        <f>H6-G6+1</f>
        <v>313</v>
      </c>
      <c r="J6" s="30">
        <f>F6/I6*7</f>
        <v>157.60063897763578</v>
      </c>
      <c r="K6" s="11" t="s">
        <v>167</v>
      </c>
      <c r="L6" s="50" t="s">
        <v>29</v>
      </c>
      <c r="M6" s="51"/>
      <c r="N6" s="64" t="s">
        <v>30</v>
      </c>
    </row>
    <row r="7" spans="1:14" ht="28" x14ac:dyDescent="0.2">
      <c r="A7" s="19">
        <v>6</v>
      </c>
      <c r="B7" s="20" t="s">
        <v>31</v>
      </c>
      <c r="C7" s="7" t="s">
        <v>32</v>
      </c>
      <c r="D7" s="21" t="s">
        <v>15</v>
      </c>
      <c r="E7" s="21" t="s">
        <v>11</v>
      </c>
      <c r="F7" s="21" t="s">
        <v>20</v>
      </c>
      <c r="G7" s="23">
        <v>31656</v>
      </c>
      <c r="H7" s="21" t="s">
        <v>21</v>
      </c>
      <c r="I7" s="31"/>
      <c r="J7" s="32"/>
      <c r="K7" s="10" t="s">
        <v>22</v>
      </c>
      <c r="L7" s="47"/>
      <c r="M7" s="52"/>
      <c r="N7" s="61"/>
    </row>
    <row r="8" spans="1:14" ht="70" x14ac:dyDescent="0.2">
      <c r="A8" s="19">
        <v>7</v>
      </c>
      <c r="B8" s="20" t="s">
        <v>33</v>
      </c>
      <c r="C8" s="9" t="s">
        <v>10</v>
      </c>
      <c r="D8" s="25">
        <v>38</v>
      </c>
      <c r="E8" s="25" t="s">
        <v>11</v>
      </c>
      <c r="F8" s="29">
        <v>6626</v>
      </c>
      <c r="G8" s="26">
        <v>33090</v>
      </c>
      <c r="H8" s="26">
        <v>33501</v>
      </c>
      <c r="I8" s="25">
        <f>H8-G8-125+1</f>
        <v>287</v>
      </c>
      <c r="J8" s="30">
        <f>F8/I8*7</f>
        <v>161.60975609756099</v>
      </c>
      <c r="K8" s="11" t="s">
        <v>168</v>
      </c>
      <c r="L8" s="50" t="s">
        <v>34</v>
      </c>
      <c r="M8" s="51" t="s">
        <v>148</v>
      </c>
      <c r="N8" s="62"/>
    </row>
    <row r="9" spans="1:14" ht="84" x14ac:dyDescent="0.2">
      <c r="A9" s="19">
        <v>8</v>
      </c>
      <c r="B9" s="20" t="s">
        <v>35</v>
      </c>
      <c r="C9" s="7" t="s">
        <v>10</v>
      </c>
      <c r="D9" s="21">
        <v>25</v>
      </c>
      <c r="E9" s="21" t="s">
        <v>16</v>
      </c>
      <c r="F9" s="22">
        <v>4547</v>
      </c>
      <c r="G9" s="23">
        <v>34182</v>
      </c>
      <c r="H9" s="23">
        <v>34486</v>
      </c>
      <c r="I9" s="21">
        <f>H9-G9+1</f>
        <v>305</v>
      </c>
      <c r="J9" s="24">
        <f>F9/I9*7</f>
        <v>104.35737704918033</v>
      </c>
      <c r="K9" s="101" t="s">
        <v>181</v>
      </c>
      <c r="L9" s="53" t="s">
        <v>36</v>
      </c>
      <c r="M9" s="37" t="s">
        <v>149</v>
      </c>
      <c r="N9" s="61"/>
    </row>
    <row r="10" spans="1:14" ht="56" x14ac:dyDescent="0.2">
      <c r="A10" s="19">
        <v>9</v>
      </c>
      <c r="B10" s="20" t="s">
        <v>37</v>
      </c>
      <c r="C10" s="9" t="s">
        <v>38</v>
      </c>
      <c r="D10" s="25" t="s">
        <v>15</v>
      </c>
      <c r="E10" s="25" t="s">
        <v>11</v>
      </c>
      <c r="F10" s="25" t="s">
        <v>20</v>
      </c>
      <c r="G10" s="26">
        <v>34335</v>
      </c>
      <c r="H10" s="26">
        <v>34879</v>
      </c>
      <c r="I10" s="25">
        <f>H10-G10+1</f>
        <v>545</v>
      </c>
      <c r="J10" s="28"/>
      <c r="K10" s="11" t="s">
        <v>39</v>
      </c>
      <c r="L10" s="48"/>
      <c r="M10" s="51" t="s">
        <v>150</v>
      </c>
      <c r="N10" s="62"/>
    </row>
    <row r="11" spans="1:14" ht="35" customHeight="1" x14ac:dyDescent="0.2">
      <c r="A11" s="19">
        <v>10</v>
      </c>
      <c r="B11" s="20" t="s">
        <v>40</v>
      </c>
      <c r="C11" s="176" t="s">
        <v>41</v>
      </c>
      <c r="D11" s="21">
        <v>52</v>
      </c>
      <c r="E11" s="170" t="s">
        <v>11</v>
      </c>
      <c r="F11" s="172">
        <v>4298</v>
      </c>
      <c r="G11" s="173">
        <v>34700</v>
      </c>
      <c r="H11" s="173">
        <v>35001</v>
      </c>
      <c r="I11" s="170">
        <f t="shared" ref="I11:I13" si="0">H11-G11+1</f>
        <v>302</v>
      </c>
      <c r="J11" s="174">
        <f t="shared" ref="J11:J12" si="1">F11/I11*7</f>
        <v>99.622516556291401</v>
      </c>
      <c r="K11" s="166" t="s">
        <v>42</v>
      </c>
      <c r="L11" s="164"/>
      <c r="M11" s="159" t="s">
        <v>151</v>
      </c>
      <c r="N11" s="155"/>
    </row>
    <row r="12" spans="1:14" ht="46" customHeight="1" x14ac:dyDescent="0.2">
      <c r="A12" s="19">
        <v>11</v>
      </c>
      <c r="B12" s="20" t="s">
        <v>43</v>
      </c>
      <c r="C12" s="177"/>
      <c r="D12" s="33">
        <v>52</v>
      </c>
      <c r="E12" s="178"/>
      <c r="F12" s="178"/>
      <c r="G12" s="178"/>
      <c r="H12" s="178"/>
      <c r="I12" s="178">
        <f t="shared" si="0"/>
        <v>1</v>
      </c>
      <c r="J12" s="189">
        <f t="shared" si="1"/>
        <v>0</v>
      </c>
      <c r="K12" s="167"/>
      <c r="L12" s="165"/>
      <c r="M12" s="160"/>
      <c r="N12" s="156"/>
    </row>
    <row r="13" spans="1:14" ht="30" x14ac:dyDescent="0.2">
      <c r="A13" s="19">
        <v>12</v>
      </c>
      <c r="B13" s="20" t="s">
        <v>44</v>
      </c>
      <c r="C13" s="9" t="s">
        <v>20</v>
      </c>
      <c r="D13" s="25" t="s">
        <v>15</v>
      </c>
      <c r="E13" s="25" t="s">
        <v>16</v>
      </c>
      <c r="F13" s="29">
        <v>5000</v>
      </c>
      <c r="G13" s="26">
        <v>34764</v>
      </c>
      <c r="H13" s="26">
        <v>34998</v>
      </c>
      <c r="I13" s="25">
        <f t="shared" si="0"/>
        <v>235</v>
      </c>
      <c r="J13" s="30">
        <f>F13/I13*7</f>
        <v>148.93617021276594</v>
      </c>
      <c r="K13" s="11" t="s">
        <v>22</v>
      </c>
      <c r="L13" s="50" t="s">
        <v>45</v>
      </c>
      <c r="M13" s="49"/>
      <c r="N13" s="62"/>
    </row>
    <row r="14" spans="1:14" ht="30" x14ac:dyDescent="0.2">
      <c r="A14" s="19">
        <v>13</v>
      </c>
      <c r="B14" s="20" t="s">
        <v>46</v>
      </c>
      <c r="C14" s="7" t="s">
        <v>10</v>
      </c>
      <c r="D14" s="21">
        <v>75</v>
      </c>
      <c r="E14" s="21" t="s">
        <v>11</v>
      </c>
      <c r="F14" s="22">
        <v>4444</v>
      </c>
      <c r="G14" s="23">
        <v>34759</v>
      </c>
      <c r="H14" s="31"/>
      <c r="I14" s="31"/>
      <c r="J14" s="32"/>
      <c r="K14" s="10" t="s">
        <v>47</v>
      </c>
      <c r="L14" s="47"/>
      <c r="M14" s="52"/>
      <c r="N14" s="61"/>
    </row>
    <row r="15" spans="1:14" ht="30" x14ac:dyDescent="0.2">
      <c r="A15" s="19">
        <v>14</v>
      </c>
      <c r="B15" s="20" t="s">
        <v>48</v>
      </c>
      <c r="C15" s="9" t="s">
        <v>49</v>
      </c>
      <c r="D15" s="27"/>
      <c r="E15" s="25" t="s">
        <v>16</v>
      </c>
      <c r="F15" s="25" t="s">
        <v>20</v>
      </c>
      <c r="G15" s="26">
        <v>35217</v>
      </c>
      <c r="H15" s="25" t="s">
        <v>50</v>
      </c>
      <c r="I15" s="27"/>
      <c r="J15" s="28"/>
      <c r="K15" s="11" t="s">
        <v>51</v>
      </c>
      <c r="L15" s="48"/>
      <c r="M15" s="49"/>
      <c r="N15" s="62"/>
    </row>
    <row r="16" spans="1:14" ht="30" x14ac:dyDescent="0.2">
      <c r="A16" s="19">
        <v>15</v>
      </c>
      <c r="B16" s="20" t="s">
        <v>52</v>
      </c>
      <c r="C16" s="7" t="s">
        <v>20</v>
      </c>
      <c r="D16" s="21">
        <v>28</v>
      </c>
      <c r="E16" s="21" t="s">
        <v>16</v>
      </c>
      <c r="F16" s="21" t="s">
        <v>20</v>
      </c>
      <c r="G16" s="21" t="s">
        <v>50</v>
      </c>
      <c r="H16" s="21" t="s">
        <v>53</v>
      </c>
      <c r="I16" s="31"/>
      <c r="J16" s="32"/>
      <c r="K16" s="10" t="s">
        <v>54</v>
      </c>
      <c r="L16" s="47"/>
      <c r="M16" s="52"/>
      <c r="N16" s="61"/>
    </row>
    <row r="17" spans="1:15" x14ac:dyDescent="0.2">
      <c r="A17" s="19">
        <v>16</v>
      </c>
      <c r="B17" s="20" t="s">
        <v>55</v>
      </c>
      <c r="C17" s="9" t="s">
        <v>20</v>
      </c>
      <c r="D17" s="25" t="s">
        <v>15</v>
      </c>
      <c r="E17" s="25" t="s">
        <v>56</v>
      </c>
      <c r="F17" s="25" t="s">
        <v>20</v>
      </c>
      <c r="G17" s="25" t="s">
        <v>56</v>
      </c>
      <c r="H17" s="25" t="s">
        <v>56</v>
      </c>
      <c r="I17" s="27"/>
      <c r="J17" s="28"/>
      <c r="K17" s="11" t="s">
        <v>57</v>
      </c>
      <c r="L17" s="48"/>
      <c r="M17" s="49"/>
      <c r="N17" s="62"/>
    </row>
    <row r="18" spans="1:15" ht="56" x14ac:dyDescent="0.2">
      <c r="A18" s="19">
        <v>17</v>
      </c>
      <c r="B18" s="20" t="s">
        <v>58</v>
      </c>
      <c r="C18" s="7" t="s">
        <v>59</v>
      </c>
      <c r="D18" s="21" t="s">
        <v>15</v>
      </c>
      <c r="E18" s="21" t="s">
        <v>16</v>
      </c>
      <c r="F18" s="22">
        <v>6500</v>
      </c>
      <c r="G18" s="23">
        <v>35674</v>
      </c>
      <c r="H18" s="23">
        <v>36198</v>
      </c>
      <c r="I18" s="21">
        <f t="shared" ref="I18:I41" si="2">H18-G18+1</f>
        <v>525</v>
      </c>
      <c r="J18" s="24">
        <f>F18/I18*7</f>
        <v>86.666666666666671</v>
      </c>
      <c r="K18" s="10" t="s">
        <v>60</v>
      </c>
      <c r="L18" s="47"/>
      <c r="M18" s="52"/>
      <c r="N18" s="61"/>
    </row>
    <row r="19" spans="1:15" ht="42" x14ac:dyDescent="0.2">
      <c r="A19" s="19">
        <v>18</v>
      </c>
      <c r="B19" s="20" t="s">
        <v>61</v>
      </c>
      <c r="C19" s="9" t="s">
        <v>10</v>
      </c>
      <c r="D19" s="25">
        <v>64</v>
      </c>
      <c r="E19" s="25" t="s">
        <v>16</v>
      </c>
      <c r="F19" s="29">
        <v>5000</v>
      </c>
      <c r="G19" s="26">
        <v>36008</v>
      </c>
      <c r="H19" s="26">
        <v>36525</v>
      </c>
      <c r="I19" s="25">
        <f t="shared" si="2"/>
        <v>518</v>
      </c>
      <c r="J19" s="30">
        <f>F19/I19*7</f>
        <v>67.567567567567565</v>
      </c>
      <c r="K19" s="11" t="s">
        <v>62</v>
      </c>
      <c r="L19" s="48"/>
      <c r="M19" s="51" t="s">
        <v>152</v>
      </c>
      <c r="N19" s="62"/>
    </row>
    <row r="20" spans="1:15" ht="51" customHeight="1" x14ac:dyDescent="0.2">
      <c r="A20" s="19">
        <v>19</v>
      </c>
      <c r="B20" s="20" t="s">
        <v>63</v>
      </c>
      <c r="C20" s="168" t="s">
        <v>64</v>
      </c>
      <c r="D20" s="21" t="s">
        <v>15</v>
      </c>
      <c r="E20" s="170" t="s">
        <v>11</v>
      </c>
      <c r="F20" s="172">
        <v>5200</v>
      </c>
      <c r="G20" s="173">
        <v>36526</v>
      </c>
      <c r="H20" s="173">
        <v>37214</v>
      </c>
      <c r="I20" s="170">
        <f t="shared" si="2"/>
        <v>689</v>
      </c>
      <c r="J20" s="174">
        <f t="shared" ref="J20:J21" si="3">F20/I20*7</f>
        <v>52.830188679245282</v>
      </c>
      <c r="K20" s="163" t="s">
        <v>169</v>
      </c>
      <c r="L20" s="163" t="s">
        <v>29</v>
      </c>
      <c r="M20" s="157"/>
      <c r="N20" s="158" t="s">
        <v>195</v>
      </c>
    </row>
    <row r="21" spans="1:15" ht="42" customHeight="1" x14ac:dyDescent="0.2">
      <c r="A21" s="19">
        <v>20</v>
      </c>
      <c r="B21" s="20" t="s">
        <v>65</v>
      </c>
      <c r="C21" s="169"/>
      <c r="D21" s="33" t="s">
        <v>15</v>
      </c>
      <c r="E21" s="171"/>
      <c r="F21" s="171"/>
      <c r="G21" s="171"/>
      <c r="H21" s="171"/>
      <c r="I21" s="171">
        <f t="shared" si="2"/>
        <v>1</v>
      </c>
      <c r="J21" s="175">
        <f t="shared" si="3"/>
        <v>0</v>
      </c>
      <c r="K21" s="163"/>
      <c r="L21" s="163"/>
      <c r="M21" s="157"/>
      <c r="N21" s="158"/>
    </row>
    <row r="22" spans="1:15" ht="42" x14ac:dyDescent="0.2">
      <c r="A22" s="19">
        <v>21</v>
      </c>
      <c r="B22" s="20" t="s">
        <v>66</v>
      </c>
      <c r="C22" s="9" t="s">
        <v>10</v>
      </c>
      <c r="D22" s="25">
        <v>33</v>
      </c>
      <c r="E22" s="25" t="s">
        <v>16</v>
      </c>
      <c r="F22" s="29">
        <v>4500</v>
      </c>
      <c r="G22" s="26">
        <v>37357</v>
      </c>
      <c r="H22" s="26">
        <v>37722</v>
      </c>
      <c r="I22" s="25">
        <f t="shared" si="2"/>
        <v>366</v>
      </c>
      <c r="J22" s="30">
        <f>F22/I22*7</f>
        <v>86.065573770491795</v>
      </c>
      <c r="K22" s="11" t="s">
        <v>67</v>
      </c>
      <c r="L22" s="50" t="s">
        <v>68</v>
      </c>
      <c r="M22" s="51" t="s">
        <v>153</v>
      </c>
      <c r="N22" s="65" t="s">
        <v>69</v>
      </c>
    </row>
    <row r="23" spans="1:15" ht="60" customHeight="1" x14ac:dyDescent="0.2">
      <c r="A23" s="179">
        <v>22</v>
      </c>
      <c r="B23" s="188" t="s">
        <v>75</v>
      </c>
      <c r="C23" s="187" t="s">
        <v>76</v>
      </c>
      <c r="D23" s="184">
        <v>34</v>
      </c>
      <c r="E23" s="184" t="s">
        <v>11</v>
      </c>
      <c r="F23" s="186">
        <v>6266</v>
      </c>
      <c r="G23" s="185">
        <v>37530</v>
      </c>
      <c r="H23" s="185">
        <v>37891</v>
      </c>
      <c r="I23" s="184">
        <f t="shared" si="2"/>
        <v>362</v>
      </c>
      <c r="J23" s="183">
        <f t="shared" ref="J23:J24" si="4">F23/I23*7</f>
        <v>121.1657458563536</v>
      </c>
      <c r="K23" s="181" t="s">
        <v>77</v>
      </c>
      <c r="L23" s="180" t="s">
        <v>78</v>
      </c>
      <c r="M23" s="161"/>
      <c r="N23" s="116" t="s">
        <v>79</v>
      </c>
    </row>
    <row r="24" spans="1:15" ht="28" customHeight="1" x14ac:dyDescent="0.2">
      <c r="A24" s="179"/>
      <c r="B24" s="188"/>
      <c r="C24" s="187"/>
      <c r="D24" s="184"/>
      <c r="E24" s="184"/>
      <c r="F24" s="186"/>
      <c r="G24" s="185"/>
      <c r="H24" s="185"/>
      <c r="I24" s="184">
        <f t="shared" si="2"/>
        <v>1</v>
      </c>
      <c r="J24" s="183">
        <f t="shared" si="4"/>
        <v>0</v>
      </c>
      <c r="K24" s="182"/>
      <c r="L24" s="180"/>
      <c r="M24" s="162"/>
      <c r="N24" s="116" t="s">
        <v>80</v>
      </c>
    </row>
    <row r="25" spans="1:15" ht="84" x14ac:dyDescent="0.2">
      <c r="A25" s="70">
        <v>23</v>
      </c>
      <c r="B25" s="71" t="s">
        <v>70</v>
      </c>
      <c r="C25" s="117" t="s">
        <v>71</v>
      </c>
      <c r="D25" s="76">
        <v>33</v>
      </c>
      <c r="E25" s="76" t="s">
        <v>16</v>
      </c>
      <c r="F25" s="118">
        <v>5000</v>
      </c>
      <c r="G25" s="119">
        <v>37524</v>
      </c>
      <c r="H25" s="119">
        <v>37904</v>
      </c>
      <c r="I25" s="76">
        <f t="shared" ref="I25" si="5">H25-G25+1</f>
        <v>381</v>
      </c>
      <c r="J25" s="120">
        <f>F25/I25*7</f>
        <v>91.863517060367457</v>
      </c>
      <c r="K25" s="121" t="s">
        <v>72</v>
      </c>
      <c r="L25" s="122" t="s">
        <v>73</v>
      </c>
      <c r="M25" s="125"/>
      <c r="N25" s="124" t="s">
        <v>74</v>
      </c>
    </row>
    <row r="26" spans="1:15" ht="42" x14ac:dyDescent="0.2">
      <c r="A26" s="19">
        <v>24</v>
      </c>
      <c r="B26" s="20" t="s">
        <v>81</v>
      </c>
      <c r="C26" s="7" t="s">
        <v>82</v>
      </c>
      <c r="D26" s="21">
        <v>18</v>
      </c>
      <c r="E26" s="21" t="s">
        <v>11</v>
      </c>
      <c r="F26" s="21" t="s">
        <v>20</v>
      </c>
      <c r="G26" s="23">
        <v>38189</v>
      </c>
      <c r="H26" s="23">
        <v>38544</v>
      </c>
      <c r="I26" s="21">
        <f t="shared" si="2"/>
        <v>356</v>
      </c>
      <c r="J26" s="32"/>
      <c r="K26" s="10" t="s">
        <v>83</v>
      </c>
      <c r="L26" s="47"/>
      <c r="M26" s="54"/>
      <c r="N26" s="66" t="s">
        <v>69</v>
      </c>
    </row>
    <row r="27" spans="1:15" ht="42" x14ac:dyDescent="0.2">
      <c r="A27" s="19">
        <v>25</v>
      </c>
      <c r="B27" s="20" t="s">
        <v>84</v>
      </c>
      <c r="C27" s="9" t="s">
        <v>85</v>
      </c>
      <c r="D27" s="25">
        <v>25</v>
      </c>
      <c r="E27" s="25" t="s">
        <v>11</v>
      </c>
      <c r="F27" s="29">
        <v>4500</v>
      </c>
      <c r="G27" s="26">
        <v>38443</v>
      </c>
      <c r="H27" s="26">
        <v>38760</v>
      </c>
      <c r="I27" s="25">
        <f t="shared" si="2"/>
        <v>318</v>
      </c>
      <c r="J27" s="30">
        <f>F27/I27*7</f>
        <v>99.056603773584911</v>
      </c>
      <c r="K27" s="11" t="s">
        <v>86</v>
      </c>
      <c r="L27" s="48"/>
      <c r="M27" s="51" t="s">
        <v>154</v>
      </c>
      <c r="N27" s="62"/>
    </row>
    <row r="28" spans="1:15" ht="30" x14ac:dyDescent="0.2">
      <c r="A28" s="19">
        <v>26</v>
      </c>
      <c r="B28" s="20" t="s">
        <v>87</v>
      </c>
      <c r="C28" s="7" t="s">
        <v>88</v>
      </c>
      <c r="D28" s="21" t="s">
        <v>15</v>
      </c>
      <c r="E28" s="21" t="s">
        <v>16</v>
      </c>
      <c r="F28" s="31"/>
      <c r="G28" s="21" t="s">
        <v>89</v>
      </c>
      <c r="H28" s="21" t="s">
        <v>90</v>
      </c>
      <c r="I28" s="31"/>
      <c r="J28" s="32"/>
      <c r="K28" s="10" t="s">
        <v>91</v>
      </c>
      <c r="L28" s="47"/>
      <c r="M28" s="52"/>
      <c r="N28" s="61"/>
    </row>
    <row r="29" spans="1:15" ht="70" x14ac:dyDescent="0.2">
      <c r="A29" s="19">
        <v>27</v>
      </c>
      <c r="B29" s="20" t="s">
        <v>92</v>
      </c>
      <c r="C29" s="9" t="s">
        <v>93</v>
      </c>
      <c r="D29" s="25">
        <v>55</v>
      </c>
      <c r="E29" s="25" t="s">
        <v>16</v>
      </c>
      <c r="F29" s="29">
        <v>4500</v>
      </c>
      <c r="G29" s="26">
        <v>38718</v>
      </c>
      <c r="H29" s="26">
        <v>39046</v>
      </c>
      <c r="I29" s="25">
        <f t="shared" si="2"/>
        <v>329</v>
      </c>
      <c r="J29" s="30">
        <f>F29/I29*7</f>
        <v>95.744680851063833</v>
      </c>
      <c r="K29" s="11" t="s">
        <v>94</v>
      </c>
      <c r="L29" s="50" t="s">
        <v>156</v>
      </c>
      <c r="M29" s="51" t="s">
        <v>155</v>
      </c>
      <c r="N29" s="62"/>
    </row>
    <row r="30" spans="1:15" ht="38" customHeight="1" x14ac:dyDescent="0.2">
      <c r="A30" s="19">
        <v>28</v>
      </c>
      <c r="B30" s="20" t="s">
        <v>95</v>
      </c>
      <c r="C30" s="168" t="s">
        <v>32</v>
      </c>
      <c r="D30" s="21">
        <v>46</v>
      </c>
      <c r="E30" s="170" t="s">
        <v>11</v>
      </c>
      <c r="F30" s="172">
        <v>5000</v>
      </c>
      <c r="G30" s="173">
        <v>39034</v>
      </c>
      <c r="H30" s="173">
        <v>39399</v>
      </c>
      <c r="I30" s="170">
        <f t="shared" si="2"/>
        <v>366</v>
      </c>
      <c r="J30" s="174">
        <f t="shared" ref="J30:J31" si="6">F30/I30*7</f>
        <v>95.62841530054645</v>
      </c>
      <c r="K30" s="163" t="s">
        <v>96</v>
      </c>
      <c r="L30" s="194" t="s">
        <v>164</v>
      </c>
      <c r="M30" s="192"/>
      <c r="N30" s="190" t="s">
        <v>97</v>
      </c>
      <c r="O30" s="4"/>
    </row>
    <row r="31" spans="1:15" ht="30" x14ac:dyDescent="0.2">
      <c r="A31" s="19">
        <v>29</v>
      </c>
      <c r="B31" s="20" t="s">
        <v>98</v>
      </c>
      <c r="C31" s="169"/>
      <c r="D31" s="21">
        <v>49</v>
      </c>
      <c r="E31" s="171"/>
      <c r="F31" s="171"/>
      <c r="G31" s="171"/>
      <c r="H31" s="171"/>
      <c r="I31" s="171">
        <f t="shared" si="2"/>
        <v>1</v>
      </c>
      <c r="J31" s="175">
        <f t="shared" si="6"/>
        <v>0</v>
      </c>
      <c r="K31" s="163"/>
      <c r="L31" s="195"/>
      <c r="M31" s="193"/>
      <c r="N31" s="191"/>
      <c r="O31" s="4"/>
    </row>
    <row r="32" spans="1:15" ht="70" x14ac:dyDescent="0.2">
      <c r="A32" s="19">
        <v>30</v>
      </c>
      <c r="B32" s="20" t="s">
        <v>99</v>
      </c>
      <c r="C32" s="9" t="s">
        <v>100</v>
      </c>
      <c r="D32" s="25">
        <v>18</v>
      </c>
      <c r="E32" s="25" t="s">
        <v>16</v>
      </c>
      <c r="F32" s="29">
        <v>3500</v>
      </c>
      <c r="G32" s="26">
        <v>39479</v>
      </c>
      <c r="H32" s="26">
        <v>39796</v>
      </c>
      <c r="I32" s="25">
        <f t="shared" si="2"/>
        <v>318</v>
      </c>
      <c r="J32" s="30">
        <f t="shared" ref="J32:J45" si="7">F32/I32*7</f>
        <v>77.04402515723271</v>
      </c>
      <c r="K32" s="11" t="s">
        <v>101</v>
      </c>
      <c r="L32" s="50" t="s">
        <v>166</v>
      </c>
      <c r="M32" s="55"/>
      <c r="N32" s="64" t="s">
        <v>102</v>
      </c>
      <c r="O32" s="4"/>
    </row>
    <row r="33" spans="1:15" ht="28" x14ac:dyDescent="0.2">
      <c r="A33" s="19">
        <v>31</v>
      </c>
      <c r="B33" s="20" t="s">
        <v>103</v>
      </c>
      <c r="C33" s="7" t="s">
        <v>104</v>
      </c>
      <c r="D33" s="21">
        <v>54</v>
      </c>
      <c r="E33" s="21" t="s">
        <v>16</v>
      </c>
      <c r="F33" s="22">
        <v>5715</v>
      </c>
      <c r="G33" s="23">
        <v>39844</v>
      </c>
      <c r="H33" s="23">
        <v>40222</v>
      </c>
      <c r="I33" s="21">
        <f t="shared" si="2"/>
        <v>379</v>
      </c>
      <c r="J33" s="24">
        <f t="shared" si="7"/>
        <v>105.55408970976254</v>
      </c>
      <c r="K33" s="10" t="s">
        <v>105</v>
      </c>
      <c r="L33" s="53" t="s">
        <v>106</v>
      </c>
      <c r="M33" s="54"/>
      <c r="N33" s="66" t="s">
        <v>69</v>
      </c>
      <c r="O33" s="4"/>
    </row>
    <row r="34" spans="1:15" s="148" customFormat="1" ht="98" x14ac:dyDescent="0.2">
      <c r="A34" s="149">
        <v>32</v>
      </c>
      <c r="B34" s="150" t="s">
        <v>107</v>
      </c>
      <c r="C34" s="138" t="s">
        <v>108</v>
      </c>
      <c r="D34" s="139">
        <v>27</v>
      </c>
      <c r="E34" s="139" t="s">
        <v>11</v>
      </c>
      <c r="F34" s="140">
        <v>5020</v>
      </c>
      <c r="G34" s="141">
        <v>40251</v>
      </c>
      <c r="H34" s="141">
        <v>40390</v>
      </c>
      <c r="I34" s="139">
        <f t="shared" si="2"/>
        <v>140</v>
      </c>
      <c r="J34" s="142">
        <f t="shared" si="7"/>
        <v>250.99999999999997</v>
      </c>
      <c r="K34" s="143" t="s">
        <v>196</v>
      </c>
      <c r="L34" s="144" t="s">
        <v>109</v>
      </c>
      <c r="M34" s="145"/>
      <c r="N34" s="146" t="s">
        <v>110</v>
      </c>
      <c r="O34" s="147"/>
    </row>
    <row r="35" spans="1:15" ht="42" x14ac:dyDescent="0.2">
      <c r="A35" s="70">
        <v>33</v>
      </c>
      <c r="B35" s="71" t="s">
        <v>114</v>
      </c>
      <c r="C35" s="108" t="s">
        <v>10</v>
      </c>
      <c r="D35" s="109">
        <v>39</v>
      </c>
      <c r="E35" s="109" t="s">
        <v>11</v>
      </c>
      <c r="F35" s="110">
        <v>6000</v>
      </c>
      <c r="G35" s="111">
        <v>40210</v>
      </c>
      <c r="H35" s="111">
        <v>40449</v>
      </c>
      <c r="I35" s="109">
        <f t="shared" ref="I35" si="8">H35-G35+1</f>
        <v>240</v>
      </c>
      <c r="J35" s="112">
        <f t="shared" ref="J35" si="9">F35/I35*7</f>
        <v>175</v>
      </c>
      <c r="K35" s="113" t="s">
        <v>115</v>
      </c>
      <c r="L35" s="126" t="s">
        <v>116</v>
      </c>
      <c r="M35" s="127"/>
      <c r="N35" s="116" t="s">
        <v>117</v>
      </c>
      <c r="O35" s="4"/>
    </row>
    <row r="36" spans="1:15" ht="84" x14ac:dyDescent="0.2">
      <c r="A36" s="19">
        <v>34</v>
      </c>
      <c r="B36" s="20" t="s">
        <v>111</v>
      </c>
      <c r="C36" s="117" t="s">
        <v>104</v>
      </c>
      <c r="D36" s="76">
        <v>24</v>
      </c>
      <c r="E36" s="76" t="s">
        <v>11</v>
      </c>
      <c r="F36" s="118">
        <v>7000</v>
      </c>
      <c r="G36" s="119">
        <v>40188</v>
      </c>
      <c r="H36" s="119">
        <v>40487</v>
      </c>
      <c r="I36" s="76">
        <f t="shared" si="2"/>
        <v>300</v>
      </c>
      <c r="J36" s="120">
        <f t="shared" si="7"/>
        <v>163.33333333333331</v>
      </c>
      <c r="K36" s="121" t="s">
        <v>112</v>
      </c>
      <c r="L36" s="122" t="s">
        <v>157</v>
      </c>
      <c r="M36" s="123"/>
      <c r="N36" s="124" t="s">
        <v>113</v>
      </c>
      <c r="O36" s="4"/>
    </row>
    <row r="37" spans="1:15" ht="42" x14ac:dyDescent="0.2">
      <c r="A37" s="70">
        <v>35</v>
      </c>
      <c r="B37" s="71" t="s">
        <v>123</v>
      </c>
      <c r="C37" s="108" t="s">
        <v>24</v>
      </c>
      <c r="D37" s="109">
        <v>37</v>
      </c>
      <c r="E37" s="109" t="s">
        <v>11</v>
      </c>
      <c r="F37" s="110">
        <v>6800</v>
      </c>
      <c r="G37" s="111">
        <v>39934</v>
      </c>
      <c r="H37" s="111">
        <v>40848</v>
      </c>
      <c r="I37" s="109">
        <f t="shared" ref="I37" si="10">H37-G37+1</f>
        <v>915</v>
      </c>
      <c r="J37" s="112">
        <f t="shared" ref="J37" si="11">F37/I37*7</f>
        <v>52.021857923497272</v>
      </c>
      <c r="K37" s="113" t="s">
        <v>124</v>
      </c>
      <c r="L37" s="114"/>
      <c r="M37" s="115"/>
      <c r="N37" s="116" t="s">
        <v>125</v>
      </c>
      <c r="O37" s="4"/>
    </row>
    <row r="38" spans="1:15" ht="30" x14ac:dyDescent="0.2">
      <c r="A38" s="19">
        <v>36</v>
      </c>
      <c r="B38" s="20" t="s">
        <v>118</v>
      </c>
      <c r="C38" s="117" t="s">
        <v>119</v>
      </c>
      <c r="D38" s="76">
        <v>23</v>
      </c>
      <c r="E38" s="76" t="s">
        <v>11</v>
      </c>
      <c r="F38" s="118">
        <v>5000</v>
      </c>
      <c r="G38" s="119">
        <v>40986</v>
      </c>
      <c r="H38" s="119">
        <v>41235</v>
      </c>
      <c r="I38" s="76">
        <f t="shared" si="2"/>
        <v>250</v>
      </c>
      <c r="J38" s="120">
        <f t="shared" si="7"/>
        <v>140</v>
      </c>
      <c r="K38" s="121" t="s">
        <v>120</v>
      </c>
      <c r="L38" s="122" t="s">
        <v>121</v>
      </c>
      <c r="M38" s="123"/>
      <c r="N38" s="124" t="s">
        <v>122</v>
      </c>
      <c r="O38" s="4"/>
    </row>
    <row r="39" spans="1:15" ht="56" x14ac:dyDescent="0.2">
      <c r="A39" s="19">
        <v>37</v>
      </c>
      <c r="B39" s="20" t="s">
        <v>126</v>
      </c>
      <c r="C39" s="7" t="s">
        <v>127</v>
      </c>
      <c r="D39" s="21">
        <v>59</v>
      </c>
      <c r="E39" s="21" t="s">
        <v>11</v>
      </c>
      <c r="F39" s="22">
        <v>5300</v>
      </c>
      <c r="G39" s="23">
        <v>41122</v>
      </c>
      <c r="H39" s="23">
        <v>41608</v>
      </c>
      <c r="I39" s="21">
        <v>319</v>
      </c>
      <c r="J39" s="24">
        <f t="shared" si="7"/>
        <v>116.30094043887146</v>
      </c>
      <c r="K39" s="10" t="s">
        <v>128</v>
      </c>
      <c r="L39" s="53" t="s">
        <v>162</v>
      </c>
      <c r="M39" s="54"/>
      <c r="N39" s="63" t="s">
        <v>130</v>
      </c>
      <c r="O39" s="4"/>
    </row>
    <row r="40" spans="1:15" ht="70" x14ac:dyDescent="0.2">
      <c r="A40" s="19">
        <v>38</v>
      </c>
      <c r="B40" s="20" t="s">
        <v>131</v>
      </c>
      <c r="C40" s="9" t="s">
        <v>132</v>
      </c>
      <c r="D40" s="25">
        <v>39</v>
      </c>
      <c r="E40" s="25" t="s">
        <v>16</v>
      </c>
      <c r="F40" s="29">
        <v>7000</v>
      </c>
      <c r="G40" s="26">
        <v>41129</v>
      </c>
      <c r="H40" s="26">
        <v>41715</v>
      </c>
      <c r="I40" s="25">
        <f t="shared" si="2"/>
        <v>587</v>
      </c>
      <c r="J40" s="30">
        <f t="shared" si="7"/>
        <v>83.475298126064729</v>
      </c>
      <c r="K40" s="99" t="s">
        <v>200</v>
      </c>
      <c r="L40" s="50" t="s">
        <v>133</v>
      </c>
      <c r="M40" s="55"/>
      <c r="N40" s="65" t="s">
        <v>134</v>
      </c>
      <c r="O40" s="4"/>
    </row>
    <row r="41" spans="1:15" ht="42" x14ac:dyDescent="0.2">
      <c r="A41" s="19">
        <v>39</v>
      </c>
      <c r="B41" s="20" t="s">
        <v>135</v>
      </c>
      <c r="C41" s="7" t="s">
        <v>136</v>
      </c>
      <c r="D41" s="21">
        <v>60</v>
      </c>
      <c r="E41" s="21" t="s">
        <v>16</v>
      </c>
      <c r="F41" s="22">
        <v>5630</v>
      </c>
      <c r="G41" s="23">
        <v>41363</v>
      </c>
      <c r="H41" s="23">
        <v>41832</v>
      </c>
      <c r="I41" s="21">
        <f t="shared" si="2"/>
        <v>470</v>
      </c>
      <c r="J41" s="24">
        <f t="shared" si="7"/>
        <v>83.851063829787236</v>
      </c>
      <c r="K41" s="10" t="s">
        <v>137</v>
      </c>
      <c r="L41" s="53" t="s">
        <v>129</v>
      </c>
      <c r="M41" s="54"/>
      <c r="N41" s="63" t="s">
        <v>138</v>
      </c>
      <c r="O41" s="4"/>
    </row>
    <row r="42" spans="1:15" ht="98" x14ac:dyDescent="0.2">
      <c r="A42" s="19">
        <v>40</v>
      </c>
      <c r="B42" s="152" t="s">
        <v>199</v>
      </c>
      <c r="C42" s="9" t="s">
        <v>19</v>
      </c>
      <c r="D42" s="25">
        <v>50</v>
      </c>
      <c r="E42" s="25" t="s">
        <v>11</v>
      </c>
      <c r="F42" s="29">
        <v>5045</v>
      </c>
      <c r="G42" s="26">
        <v>41689</v>
      </c>
      <c r="H42" s="26">
        <v>41979</v>
      </c>
      <c r="I42" s="25">
        <f t="shared" ref="I42:I50" si="12">H42-G42+1</f>
        <v>291</v>
      </c>
      <c r="J42" s="30">
        <f t="shared" si="7"/>
        <v>121.3573883161512</v>
      </c>
      <c r="K42" s="99" t="s">
        <v>201</v>
      </c>
      <c r="L42" s="50" t="s">
        <v>159</v>
      </c>
      <c r="M42" s="51" t="s">
        <v>158</v>
      </c>
      <c r="N42" s="67" t="s">
        <v>160</v>
      </c>
    </row>
    <row r="43" spans="1:15" ht="84" x14ac:dyDescent="0.2">
      <c r="A43" s="19">
        <v>41</v>
      </c>
      <c r="B43" s="20" t="s">
        <v>139</v>
      </c>
      <c r="C43" s="7" t="s">
        <v>19</v>
      </c>
      <c r="D43" s="21">
        <v>41</v>
      </c>
      <c r="E43" s="21" t="s">
        <v>16</v>
      </c>
      <c r="F43" s="22">
        <v>6500</v>
      </c>
      <c r="G43" s="23">
        <v>41704</v>
      </c>
      <c r="H43" s="23">
        <v>42211</v>
      </c>
      <c r="I43" s="21">
        <f t="shared" si="12"/>
        <v>508</v>
      </c>
      <c r="J43" s="24">
        <f t="shared" si="7"/>
        <v>89.566929133858267</v>
      </c>
      <c r="K43" s="10" t="s">
        <v>140</v>
      </c>
      <c r="L43" s="53" t="s">
        <v>161</v>
      </c>
      <c r="M43" s="54"/>
      <c r="N43" s="68" t="s">
        <v>141</v>
      </c>
      <c r="O43" s="5"/>
    </row>
    <row r="44" spans="1:15" ht="84" x14ac:dyDescent="0.2">
      <c r="A44" s="72">
        <v>42</v>
      </c>
      <c r="B44" s="73" t="s">
        <v>172</v>
      </c>
      <c r="C44" s="74" t="s">
        <v>173</v>
      </c>
      <c r="D44" s="75">
        <v>23</v>
      </c>
      <c r="E44" s="76" t="s">
        <v>11</v>
      </c>
      <c r="F44" s="77">
        <v>5000</v>
      </c>
      <c r="G44" s="78">
        <v>42309</v>
      </c>
      <c r="H44" s="78">
        <v>42609</v>
      </c>
      <c r="I44" s="75">
        <f t="shared" si="12"/>
        <v>301</v>
      </c>
      <c r="J44" s="79">
        <f t="shared" si="7"/>
        <v>116.27906976744185</v>
      </c>
      <c r="K44" s="80" t="s">
        <v>174</v>
      </c>
      <c r="L44" s="81"/>
      <c r="M44" s="82"/>
      <c r="N44" s="91" t="s">
        <v>175</v>
      </c>
      <c r="O44" s="5"/>
    </row>
    <row r="45" spans="1:15" ht="169" thickBot="1" x14ac:dyDescent="0.25">
      <c r="A45" s="34">
        <v>43</v>
      </c>
      <c r="B45" s="35" t="s">
        <v>142</v>
      </c>
      <c r="C45" s="83" t="s">
        <v>171</v>
      </c>
      <c r="D45" s="84">
        <v>41</v>
      </c>
      <c r="E45" s="84" t="s">
        <v>11</v>
      </c>
      <c r="F45" s="85">
        <v>6000</v>
      </c>
      <c r="G45" s="86">
        <v>42414</v>
      </c>
      <c r="H45" s="86">
        <v>42773</v>
      </c>
      <c r="I45" s="87">
        <f t="shared" si="12"/>
        <v>360</v>
      </c>
      <c r="J45" s="88">
        <f t="shared" si="7"/>
        <v>116.66666666666667</v>
      </c>
      <c r="K45" s="97" t="s">
        <v>198</v>
      </c>
      <c r="L45" s="89" t="s">
        <v>143</v>
      </c>
      <c r="M45" s="90"/>
      <c r="N45" s="92" t="s">
        <v>194</v>
      </c>
      <c r="O45" s="5"/>
    </row>
    <row r="46" spans="1:15" ht="126" x14ac:dyDescent="0.2">
      <c r="A46" s="72">
        <v>44</v>
      </c>
      <c r="B46" s="93" t="s">
        <v>184</v>
      </c>
      <c r="C46" s="102" t="s">
        <v>186</v>
      </c>
      <c r="D46" s="75">
        <v>21</v>
      </c>
      <c r="E46" s="105" t="s">
        <v>11</v>
      </c>
      <c r="F46" s="77">
        <v>9500</v>
      </c>
      <c r="G46" s="78">
        <v>41854</v>
      </c>
      <c r="H46" s="78">
        <v>43050</v>
      </c>
      <c r="I46" s="75">
        <f t="shared" si="12"/>
        <v>1197</v>
      </c>
      <c r="J46" s="79">
        <f t="shared" ref="J46" si="13">F46/I46*7</f>
        <v>55.555555555555557</v>
      </c>
      <c r="K46" s="98" t="s">
        <v>187</v>
      </c>
      <c r="L46" s="103" t="s">
        <v>185</v>
      </c>
      <c r="M46" s="82"/>
      <c r="N46" s="104" t="s">
        <v>188</v>
      </c>
      <c r="O46" s="5"/>
    </row>
    <row r="47" spans="1:15" ht="49" customHeight="1" x14ac:dyDescent="0.2">
      <c r="A47" s="72">
        <v>45</v>
      </c>
      <c r="B47" s="73" t="s">
        <v>205</v>
      </c>
      <c r="C47" s="200" t="s">
        <v>93</v>
      </c>
      <c r="D47" s="154">
        <v>55</v>
      </c>
      <c r="E47" s="197" t="s">
        <v>11</v>
      </c>
      <c r="F47" s="198">
        <v>4500</v>
      </c>
      <c r="G47" s="199">
        <v>43466</v>
      </c>
      <c r="H47" s="205">
        <v>43746</v>
      </c>
      <c r="I47" s="200">
        <f>H47-G47+1</f>
        <v>281</v>
      </c>
      <c r="J47" s="206">
        <f>F47/I47*7</f>
        <v>112.09964412811387</v>
      </c>
      <c r="K47" s="207" t="s">
        <v>202</v>
      </c>
      <c r="L47" s="207"/>
      <c r="M47" s="202"/>
      <c r="N47" s="203" t="s">
        <v>176</v>
      </c>
      <c r="O47" s="5"/>
    </row>
    <row r="48" spans="1:15" ht="42" customHeight="1" x14ac:dyDescent="0.2">
      <c r="A48" s="72">
        <v>46</v>
      </c>
      <c r="B48" s="153" t="s">
        <v>206</v>
      </c>
      <c r="C48" s="201"/>
      <c r="D48" s="208">
        <v>63</v>
      </c>
      <c r="E48" s="196"/>
      <c r="F48" s="196"/>
      <c r="G48" s="196"/>
      <c r="H48" s="201"/>
      <c r="I48" s="201"/>
      <c r="J48" s="201"/>
      <c r="K48" s="201"/>
      <c r="L48" s="201"/>
      <c r="M48" s="201"/>
      <c r="N48" s="204"/>
      <c r="O48" s="5"/>
    </row>
    <row r="49" spans="1:14" ht="141" thickBot="1" x14ac:dyDescent="0.25">
      <c r="A49" s="34">
        <v>47</v>
      </c>
      <c r="B49" s="94" t="s">
        <v>177</v>
      </c>
      <c r="C49" s="128" t="s">
        <v>178</v>
      </c>
      <c r="D49" s="129" t="s">
        <v>182</v>
      </c>
      <c r="E49" s="76" t="s">
        <v>16</v>
      </c>
      <c r="F49" s="130">
        <v>3861</v>
      </c>
      <c r="G49" s="131">
        <v>43510</v>
      </c>
      <c r="H49" s="131">
        <v>43763</v>
      </c>
      <c r="I49" s="132">
        <f t="shared" si="12"/>
        <v>254</v>
      </c>
      <c r="J49" s="133">
        <f t="shared" ref="J49:J50" si="14">F49/I49*7</f>
        <v>106.40551181102363</v>
      </c>
      <c r="K49" s="134" t="s">
        <v>183</v>
      </c>
      <c r="L49" s="135" t="s">
        <v>179</v>
      </c>
      <c r="M49" s="136"/>
      <c r="N49" s="137" t="s">
        <v>180</v>
      </c>
    </row>
    <row r="50" spans="1:14" ht="141" thickBot="1" x14ac:dyDescent="0.25">
      <c r="A50" s="34"/>
      <c r="B50" s="94" t="s">
        <v>191</v>
      </c>
      <c r="C50" s="95" t="s">
        <v>190</v>
      </c>
      <c r="D50" s="84">
        <v>37</v>
      </c>
      <c r="E50" s="84" t="s">
        <v>11</v>
      </c>
      <c r="F50" s="106" t="s">
        <v>192</v>
      </c>
      <c r="G50" s="86">
        <v>42948</v>
      </c>
      <c r="H50" s="107" t="s">
        <v>193</v>
      </c>
      <c r="I50" s="87" t="e">
        <f t="shared" si="12"/>
        <v>#VALUE!</v>
      </c>
      <c r="J50" s="88" t="e">
        <f t="shared" si="14"/>
        <v>#VALUE!</v>
      </c>
      <c r="K50" s="97" t="s">
        <v>203</v>
      </c>
      <c r="L50" s="96" t="s">
        <v>189</v>
      </c>
      <c r="M50" s="151" t="s">
        <v>197</v>
      </c>
      <c r="N50" s="92" t="s">
        <v>102</v>
      </c>
    </row>
  </sheetData>
  <mergeCells count="57">
    <mergeCell ref="M47:M48"/>
    <mergeCell ref="N47:N48"/>
    <mergeCell ref="H47:H48"/>
    <mergeCell ref="I47:I48"/>
    <mergeCell ref="J47:J48"/>
    <mergeCell ref="K47:K48"/>
    <mergeCell ref="L47:L48"/>
    <mergeCell ref="E47:E48"/>
    <mergeCell ref="F47:F48"/>
    <mergeCell ref="G47:G48"/>
    <mergeCell ref="C47:C48"/>
    <mergeCell ref="N30:N31"/>
    <mergeCell ref="M30:M31"/>
    <mergeCell ref="G30:G31"/>
    <mergeCell ref="H30:H31"/>
    <mergeCell ref="I30:I31"/>
    <mergeCell ref="J30:J31"/>
    <mergeCell ref="L30:L31"/>
    <mergeCell ref="H11:H12"/>
    <mergeCell ref="I11:I12"/>
    <mergeCell ref="J11:J12"/>
    <mergeCell ref="C20:C21"/>
    <mergeCell ref="E20:E21"/>
    <mergeCell ref="F20:F21"/>
    <mergeCell ref="A23:A24"/>
    <mergeCell ref="L23:L24"/>
    <mergeCell ref="K23:K24"/>
    <mergeCell ref="J23:J24"/>
    <mergeCell ref="I23:I24"/>
    <mergeCell ref="H23:H24"/>
    <mergeCell ref="G23:G24"/>
    <mergeCell ref="F23:F24"/>
    <mergeCell ref="E23:E24"/>
    <mergeCell ref="D23:D24"/>
    <mergeCell ref="C23:C24"/>
    <mergeCell ref="B23:B24"/>
    <mergeCell ref="L20:L21"/>
    <mergeCell ref="K20:K21"/>
    <mergeCell ref="L11:L12"/>
    <mergeCell ref="K11:K12"/>
    <mergeCell ref="C30:C31"/>
    <mergeCell ref="E30:E31"/>
    <mergeCell ref="F30:F31"/>
    <mergeCell ref="K30:K31"/>
    <mergeCell ref="G20:G21"/>
    <mergeCell ref="H20:H21"/>
    <mergeCell ref="I20:I21"/>
    <mergeCell ref="J20:J21"/>
    <mergeCell ref="C11:C12"/>
    <mergeCell ref="E11:E12"/>
    <mergeCell ref="F11:F12"/>
    <mergeCell ref="G11:G12"/>
    <mergeCell ref="N11:N12"/>
    <mergeCell ref="M20:M21"/>
    <mergeCell ref="N20:N21"/>
    <mergeCell ref="M11:M12"/>
    <mergeCell ref="M23:M24"/>
  </mergeCells>
  <phoneticPr fontId="5" type="noConversion"/>
  <hyperlinks>
    <hyperlink ref="M2" r:id="rId1" display="Book: Turn Right at Land’s End" xr:uid="{00000000-0004-0000-0000-000000000000}"/>
    <hyperlink ref="M3" r:id="rId2" display="Book: I’ve Seen Granny Vera" xr:uid="{00000000-0004-0000-0000-000001000000}"/>
    <hyperlink ref="M5" r:id="rId3" display="Book: Midges, Maps &amp; Muesli" xr:uid="{00000000-0004-0000-0000-000002000000}"/>
    <hyperlink ref="M8" r:id="rId4" display="Book: And the Road Below" xr:uid="{00000000-0004-0000-0000-000003000000}"/>
    <hyperlink ref="M9" r:id="rId5" display="Book: Two Feet Four Paws" xr:uid="{00000000-0004-0000-0000-000004000000}"/>
    <hyperlink ref="M10" r:id="rId6" display="Book: Friendship, Spirit &amp; Freedom" xr:uid="{00000000-0004-0000-0000-000005000000}"/>
    <hyperlink ref="M11" r:id="rId7" display="Book: The Sea on Our Left" xr:uid="{00000000-0004-0000-0000-000006000000}"/>
    <hyperlink ref="M19" r:id="rId8" display="Book: No Fixed Abode" xr:uid="{00000000-0004-0000-0000-000007000000}"/>
    <hyperlink ref="M22" r:id="rId9" display="Book: Shake Well Before Use" xr:uid="{00000000-0004-0000-0000-000008000000}"/>
    <hyperlink ref="M27" r:id="rId10" display="Book: Legs of Lamb" xr:uid="{00000000-0004-0000-0000-000009000000}"/>
    <hyperlink ref="M29" r:id="rId11" display="Book: A Bit Far for You Dear" xr:uid="{00000000-0004-0000-0000-00000A000000}"/>
    <hyperlink ref="N34" r:id="rId12" xr:uid="{00000000-0004-0000-0000-00000B000000}"/>
    <hyperlink ref="N36" r:id="rId13" xr:uid="{00000000-0004-0000-0000-00000C000000}"/>
    <hyperlink ref="N38" r:id="rId14" xr:uid="{00000000-0004-0000-0000-00000E000000}"/>
    <hyperlink ref="N39" r:id="rId15" xr:uid="{00000000-0004-0000-0000-000010000000}"/>
    <hyperlink ref="N41" r:id="rId16" xr:uid="{00000000-0004-0000-0000-000011000000}"/>
    <hyperlink ref="N43" r:id="rId17" xr:uid="{00000000-0004-0000-0000-000012000000}"/>
    <hyperlink ref="N2" r:id="rId18" display="Web: johnmerrillwalkguides.co.uk" xr:uid="{00000000-0004-0000-0000-000014000000}"/>
    <hyperlink ref="N5" r:id="rId19" xr:uid="{00000000-0004-0000-0000-000015000000}"/>
    <hyperlink ref="N6" r:id="rId20" xr:uid="{00000000-0004-0000-0000-000016000000}"/>
    <hyperlink ref="N23" r:id="rId21" xr:uid="{00000000-0004-0000-0000-000018000000}"/>
    <hyperlink ref="N24" r:id="rId22" xr:uid="{00000000-0004-0000-0000-000019000000}"/>
    <hyperlink ref="N30" r:id="rId23" xr:uid="{00000000-0004-0000-0000-00001A000000}"/>
    <hyperlink ref="M42" r:id="rId24" display="Book: I May be Gone for Some Time" xr:uid="{00000000-0004-0000-0000-00001B000000}"/>
    <hyperlink ref="N42" r:id="rId25" display="Blog: GBcoastwalk.com" xr:uid="{00000000-0004-0000-0000-00001C000000}"/>
    <hyperlink ref="N32" r:id="rId26" xr:uid="{00000000-0004-0000-0000-00001D000000}"/>
    <hyperlink ref="N44" r:id="rId27" xr:uid="{00000000-0004-0000-0000-00001E000000}"/>
    <hyperlink ref="N49" r:id="rId28" xr:uid="{D5071359-3D5E-A842-A558-44DDA06992BE}"/>
    <hyperlink ref="N46" r:id="rId29" display="FB: Alex Ellis-Roswell                     COAST Magazine article" xr:uid="{D0DCB1CA-BD52-FD47-B7F9-6476F3A1E546}"/>
    <hyperlink ref="N37" r:id="rId30" xr:uid="{C64D3E3E-B583-654F-B9F6-1E61E38D45DC}"/>
    <hyperlink ref="N25" r:id="rId31" xr:uid="{0AB005A4-24C2-A642-8719-77AFD073352C}"/>
    <hyperlink ref="N35" r:id="rId32" xr:uid="{78698D50-7BBF-1244-AF3F-F53F7C8FC86E}"/>
    <hyperlink ref="N50" r:id="rId33" xr:uid="{0E805EB0-531B-294E-A11A-7926E490CF6B}"/>
    <hyperlink ref="N45" r:id="rId34" display="BBC News Article" xr:uid="{10EE93C4-FDF2-A640-932B-3C61C206145A}"/>
    <hyperlink ref="N20:N21" r:id="rId35" display="Web: Alison-and-martyn.org.uk" xr:uid="{A17EB66C-63DA-4644-AE63-2BBF6CDCBC6A}"/>
    <hyperlink ref="N47:N48" r:id="rId36" display="FB: Susan Murphy" xr:uid="{E64487F0-F433-1F47-93A5-258C21E7CB1E}"/>
  </hyperlinks>
  <pageMargins left="0.70000000000000007" right="0.70000000000000007" top="0.75000000000000011" bottom="0.75000000000000011" header="0.30000000000000004" footer="0.30000000000000004"/>
  <pageSetup paperSize="9" scale="54" fitToHeight="4"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showRuler="0" workbookViewId="0"/>
  </sheetViews>
  <sheetFormatPr baseColWidth="10" defaultRowHeight="16" x14ac:dyDescent="0.2"/>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Peter Hill</cp:lastModifiedBy>
  <cp:lastPrinted>2019-11-05T14:44:05Z</cp:lastPrinted>
  <dcterms:created xsi:type="dcterms:W3CDTF">2017-04-21T09:52:15Z</dcterms:created>
  <dcterms:modified xsi:type="dcterms:W3CDTF">2019-11-08T12:45:09Z</dcterms:modified>
</cp:coreProperties>
</file>